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ój dysk\ELA\2017_FIRMA\SP\"/>
    </mc:Choice>
  </mc:AlternateContent>
  <xr:revisionPtr revIDLastSave="0" documentId="13_ncr:1_{ADFF2FC8-C8DB-4ADA-81B0-607CB77854C5}" xr6:coauthVersionLast="45" xr6:coauthVersionMax="45" xr10:uidLastSave="{00000000-0000-0000-0000-000000000000}"/>
  <bookViews>
    <workbookView xWindow="-120" yWindow="-120" windowWidth="29040" windowHeight="15840" tabRatio="734" activeTab="5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7) wzmacniacze, sygnalizatory" sheetId="6" r:id="rId7"/>
    <sheet name="(8) GSM" sheetId="8" r:id="rId8"/>
    <sheet name="(9) anteny" sheetId="7" r:id="rId9"/>
  </sheets>
  <definedNames>
    <definedName name="_xlnm.Print_Area" localSheetId="1">'(1) zestawy'!$A$1:$F$29</definedName>
    <definedName name="_xlnm.Print_Area" localSheetId="2">'(2) piloty i nadajniki'!$A$1:$F$34</definedName>
    <definedName name="_xlnm.Print_Area" localSheetId="3">'(3) odbiorniki'!$A$1:$F$33</definedName>
    <definedName name="_xlnm.Print_Area" localSheetId="4">'(4) radiopowiadamianie'!$A$1:$F$33</definedName>
    <definedName name="_xlnm.Print_Area" localSheetId="5">'(5) LX'!$A$1:$F$31</definedName>
    <definedName name="_xlnm.Print_Area" localSheetId="6">'(7) wzmacniacze, sygnalizatory'!$A$1:$F$26</definedName>
    <definedName name="_xlnm.Print_Area" localSheetId="7">'(8) GSM'!$A$1:$F$26</definedName>
    <definedName name="_xlnm.Print_Area" localSheetId="8">'(9) anteny'!$A$1:$F$30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F22" i="4"/>
  <c r="F4" i="10" l="1"/>
  <c r="F28" i="10" l="1"/>
  <c r="F25" i="10"/>
  <c r="F27" i="10"/>
  <c r="F26" i="10"/>
  <c r="F24" i="10"/>
  <c r="F30" i="10"/>
  <c r="F29" i="10"/>
  <c r="F23" i="10"/>
  <c r="F22" i="10"/>
  <c r="F19" i="10"/>
  <c r="F10" i="10"/>
  <c r="F14" i="10"/>
  <c r="F18" i="10"/>
  <c r="F9" i="10"/>
  <c r="F13" i="10"/>
  <c r="F17" i="10"/>
  <c r="F21" i="10"/>
  <c r="F11" i="10"/>
  <c r="F15" i="10"/>
  <c r="F12" i="10"/>
  <c r="F16" i="10"/>
  <c r="F20" i="10"/>
  <c r="F3" i="7" l="1"/>
  <c r="F3" i="8"/>
  <c r="F3" i="6"/>
  <c r="F25" i="6" s="1"/>
  <c r="F3" i="3"/>
  <c r="F4" i="4"/>
  <c r="F15" i="4" s="1"/>
  <c r="F14" i="4" l="1"/>
  <c r="F16" i="4"/>
  <c r="F15" i="3"/>
  <c r="F14" i="3"/>
  <c r="F7" i="3"/>
  <c r="F20" i="3"/>
  <c r="F12" i="7"/>
  <c r="F18" i="7"/>
  <c r="F17" i="7"/>
  <c r="F14" i="7"/>
  <c r="F13" i="7"/>
  <c r="F21" i="8"/>
  <c r="F20" i="8"/>
  <c r="F15" i="8"/>
  <c r="F19" i="8"/>
  <c r="F14" i="8"/>
  <c r="F18" i="8"/>
  <c r="F12" i="8"/>
  <c r="F11" i="8"/>
  <c r="F16" i="8"/>
  <c r="F10" i="8"/>
  <c r="F9" i="8"/>
  <c r="F8" i="8"/>
  <c r="F9" i="7"/>
  <c r="F11" i="6"/>
  <c r="F22" i="6"/>
  <c r="F8" i="6"/>
  <c r="F18" i="6"/>
  <c r="F23" i="6"/>
  <c r="F10" i="7"/>
  <c r="F9" i="6"/>
  <c r="F14" i="6"/>
  <c r="F19" i="6"/>
  <c r="F24" i="6"/>
  <c r="F7" i="7"/>
  <c r="F11" i="7"/>
  <c r="F16" i="6"/>
  <c r="F12" i="6"/>
  <c r="F10" i="6"/>
  <c r="F15" i="6"/>
  <c r="F20" i="6"/>
  <c r="F8" i="7"/>
  <c r="F4" i="2"/>
  <c r="F4" i="1"/>
  <c r="F8" i="1" s="1"/>
  <c r="F20" i="2" l="1"/>
  <c r="F29" i="2"/>
  <c r="F17" i="1"/>
  <c r="F18" i="1"/>
  <c r="F33" i="2"/>
  <c r="F24" i="2"/>
  <c r="F26" i="2"/>
  <c r="F32" i="2"/>
  <c r="F31" i="2"/>
  <c r="F28" i="2"/>
  <c r="F25" i="2"/>
  <c r="F30" i="2"/>
  <c r="F27" i="2"/>
  <c r="F8" i="4"/>
  <c r="F19" i="3"/>
  <c r="F12" i="3" l="1"/>
  <c r="F13" i="4"/>
  <c r="F17" i="3"/>
  <c r="F17" i="4"/>
  <c r="F9" i="4"/>
  <c r="F25" i="4"/>
  <c r="F8" i="3"/>
  <c r="F10" i="4"/>
  <c r="F26" i="4"/>
  <c r="F9" i="3"/>
  <c r="F18" i="3"/>
  <c r="F11" i="4"/>
  <c r="F19" i="4"/>
  <c r="F11" i="3"/>
  <c r="F12" i="4"/>
  <c r="F20" i="4"/>
  <c r="F21" i="1"/>
  <c r="F17" i="2" l="1"/>
  <c r="F9" i="2"/>
  <c r="F23" i="2"/>
  <c r="F10" i="2"/>
  <c r="F15" i="2"/>
  <c r="F11" i="2"/>
  <c r="F19" i="2"/>
  <c r="F14" i="2"/>
  <c r="F22" i="2"/>
  <c r="F13" i="2"/>
  <c r="F18" i="2"/>
  <c r="F12" i="2"/>
  <c r="F16" i="2"/>
  <c r="F21" i="2"/>
  <c r="F26" i="1"/>
  <c r="F27" i="1"/>
  <c r="F23" i="1"/>
  <c r="F24" i="1"/>
  <c r="F12" i="1"/>
  <c r="F20" i="1"/>
  <c r="F13" i="1"/>
  <c r="F9" i="1"/>
  <c r="F14" i="1"/>
  <c r="F10" i="1"/>
  <c r="F15" i="1"/>
</calcChain>
</file>

<file path=xl/sharedStrings.xml><?xml version="1.0" encoding="utf-8"?>
<sst xmlns="http://schemas.openxmlformats.org/spreadsheetml/2006/main" count="370" uniqueCount="286">
  <si>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</si>
  <si>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</si>
  <si>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</si>
  <si>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</si>
  <si>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</si>
  <si>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</si>
  <si>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</si>
  <si>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</si>
  <si>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</si>
  <si>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</si>
  <si>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</si>
  <si>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</si>
  <si>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</si>
  <si>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</si>
  <si>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</si>
  <si>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</si>
  <si>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</si>
  <si>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</si>
  <si>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</si>
  <si>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</si>
  <si>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</si>
  <si>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</si>
  <si>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</si>
  <si>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</si>
  <si>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zestaw odbiornika OPC-K02 i pilota RNB-101S (2klaw)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</si>
  <si>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</si>
  <si>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</si>
  <si>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</si>
  <si>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</si>
  <si>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</si>
  <si>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</si>
  <si>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</si>
  <si>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</si>
  <si>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</si>
  <si>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</si>
  <si>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</si>
  <si>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</si>
  <si>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</si>
  <si>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</si>
  <si>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</si>
  <si>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</si>
  <si>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</si>
  <si>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</si>
  <si>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</si>
  <si>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</si>
  <si>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</si>
  <si>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</si>
  <si>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</si>
  <si>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</si>
  <si>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</si>
  <si>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</si>
  <si>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</si>
  <si>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</si>
  <si>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</si>
  <si>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</si>
  <si>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</si>
  <si>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</si>
  <si>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</si>
  <si>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</si>
  <si>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</si>
  <si>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</si>
  <si>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</si>
  <si>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</si>
  <si>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</si>
  <si>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</si>
  <si>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</si>
  <si>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</si>
  <si>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</si>
  <si>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</si>
  <si>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</si>
  <si>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</si>
  <si>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</si>
  <si>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PPX-202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</si>
  <si>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</si>
  <si>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</si>
  <si>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</si>
  <si>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</si>
  <si>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</si>
  <si>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</si>
  <si>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</si>
  <si>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ATG-SG1</t>
  </si>
  <si>
    <t>ATG-SG2</t>
  </si>
  <si>
    <t>ATG-SG2RF</t>
  </si>
  <si>
    <t>ATG-SG3</t>
  </si>
  <si>
    <t>ATG-SG3RF</t>
  </si>
  <si>
    <t>sterowniki</t>
  </si>
  <si>
    <t>GSU-B02</t>
  </si>
  <si>
    <t>GSU-K02</t>
  </si>
  <si>
    <t>ASH-431P</t>
  </si>
  <si>
    <t>ASH-431K</t>
  </si>
  <si>
    <t>helikalna, prosta, 434 MHz, 0dBi</t>
  </si>
  <si>
    <t>WLC - linia cyfrowa</t>
  </si>
  <si>
    <t>WLC-201</t>
  </si>
  <si>
    <t>RSU-K01/LC</t>
  </si>
  <si>
    <t>RSU-K02/LC</t>
  </si>
  <si>
    <t>RSU-K04/LC</t>
  </si>
  <si>
    <t>IDO-04/LC</t>
  </si>
  <si>
    <t>RTS-1000LX</t>
  </si>
  <si>
    <t>BSO-2H1</t>
  </si>
  <si>
    <t>BSO-2H2</t>
  </si>
  <si>
    <t>SWR-108</t>
  </si>
  <si>
    <t>inne</t>
  </si>
  <si>
    <t>RSW-164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</si>
  <si>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</si>
  <si>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</si>
  <si>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</si>
  <si>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</si>
  <si>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</si>
  <si>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</si>
  <si>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</si>
  <si>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</si>
  <si>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</si>
  <si>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</si>
  <si>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</si>
  <si>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</si>
  <si>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</si>
  <si>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</si>
  <si>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</si>
  <si>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</si>
  <si>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</si>
  <si>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</si>
  <si>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</si>
  <si>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</si>
  <si>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</si>
  <si>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</si>
  <si>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</si>
  <si>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</si>
  <si>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</si>
  <si>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</si>
  <si>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</si>
  <si>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</si>
  <si>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</si>
  <si>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</si>
  <si>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</si>
  <si>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</si>
  <si>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</si>
  <si>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</si>
  <si>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</si>
  <si>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</si>
  <si>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</si>
  <si>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</si>
  <si>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</si>
  <si>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</si>
  <si>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</si>
  <si>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</si>
  <si>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</si>
  <si>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</si>
  <si>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</si>
  <si>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</si>
  <si>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</si>
  <si>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</si>
  <si>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</si>
  <si>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</si>
  <si>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</si>
  <si>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</si>
  <si>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</si>
  <si>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przycisk podblatowy, 4 km, bateria 3,6V LS14250, 4 kanały: klawisz główny, sabotaż obudowy, wejście napad na listwie, wejście sabotaż na listwie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</si>
  <si>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</si>
  <si>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</si>
  <si>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</si>
  <si>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</si>
  <si>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</si>
  <si>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</si>
  <si>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</si>
  <si>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detaliczna (netto)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</si>
  <si>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</si>
  <si>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</si>
  <si>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</si>
  <si>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</si>
  <si>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</si>
  <si>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</si>
  <si>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</si>
  <si>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</si>
  <si>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</si>
  <si>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</si>
  <si>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</si>
  <si>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</si>
  <si>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</si>
  <si>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</si>
  <si>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</si>
  <si>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</si>
  <si>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</si>
  <si>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</si>
  <si>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</si>
  <si>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</si>
  <si>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</si>
  <si>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</si>
  <si>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</si>
  <si>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</si>
  <si>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</si>
  <si>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</si>
  <si>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</si>
  <si>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</si>
  <si>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PNH-201S</t>
  </si>
  <si>
    <t>PNH-201SC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</si>
  <si>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</si>
  <si>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</si>
  <si>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</si>
  <si>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</si>
  <si>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zestaw objęty akcją Gwarantowanych Cen Instalatorskich GCI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</si>
  <si>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</si>
  <si>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</si>
  <si>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Cennik zawiera aktywne linki (typ urządzenia) na kartę wyrobu.</t>
  </si>
  <si>
    <t>sygnalizator optyczno-dźwiękowy z regulacją głośności (pokrętło), 12V DC</t>
  </si>
  <si>
    <t>wersja LC odbiornika 1 kanałowego, do współpracy z WLC-201, 12V DC, mono lub bistabilny, pamięć 113</t>
  </si>
  <si>
    <t>wersja LC odbiornika 2 kanałowego, do współpracy z WLC-201, 12V DC, mono lub bistabilny, pamięć 113</t>
  </si>
  <si>
    <t>wersja LC odbiornika 4 kanałowego, do współpracy z WLC-201, 12V DC, mono/ bistabilny/ chwilowy, pamięć 40 klawiszy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</si>
  <si>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</si>
  <si>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</si>
  <si>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</si>
  <si>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</si>
  <si>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</si>
  <si>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</si>
  <si>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</si>
  <si>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</si>
  <si>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</si>
  <si>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</si>
  <si>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wersja LC odbiornika IDO-04/99, 12V DC, pamięć 99, 1xprzekaźnik (mono 30s), wyświetlacz cyfrowy, sygnalizacja słabej baterii nadajnika, syg. Aku</t>
  </si>
  <si>
    <t>retransmiter dedykowany, pamięć 1000, 12V DC, wzmocnienie 1000m, seria SA</t>
  </si>
  <si>
    <t>retransmiter dedykowany, pamięć 1000, 12V DC, wzmocnienie 1000m, dla RP10</t>
  </si>
  <si>
    <t>retransmiter dedykowany, pamięć 1000, 12V DC, wzmocnienie 4 km, seria LX</t>
  </si>
  <si>
    <t>regulator temperatury</t>
  </si>
  <si>
    <t>moduł przekaźnikowy</t>
  </si>
  <si>
    <t>PNH-201C</t>
  </si>
  <si>
    <t>1-przyciskowy, hermetyczny, biały, bateria 12V A23, zasięg 200/400m (H1/H2)</t>
  </si>
  <si>
    <t>1-kanał, ciągniony, hermetyczny, bateria 12V A23, zasięg 400/800 m (H1/H2), 1 kółko, przycisk kasowania, z powtórzeniami (co 30s) aż do ręcznego skasowania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</si>
  <si>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</si>
  <si>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</si>
  <si>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</si>
  <si>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</si>
  <si>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</si>
  <si>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>ciągniony, 1-kanał, hermet., bateria 12V A23, 400/800 m (H1/H2), 1 kółko</t>
  </si>
  <si>
    <t xml:space="preserve"> </t>
  </si>
  <si>
    <t>OPC-K1/303</t>
  </si>
  <si>
    <t>OPC-K2/303</t>
  </si>
  <si>
    <t>OPC-K1/1000</t>
  </si>
  <si>
    <t>OPC-K2/1000</t>
  </si>
  <si>
    <t>Odbiorniki</t>
  </si>
  <si>
    <t>pager, pamięć 500 nadajników, bateria 9V/ 6F22 lub akumulator NiMH 8,4V/ 170 mAh, zasięg od 100-800m (w zależności od nadajnika), zaczep, antena elastyczna</t>
  </si>
  <si>
    <t>RT-2/4</t>
  </si>
  <si>
    <t>centralka, pamięć 64, 16 wyjść typu OC, 4 wyjścia przekaźnikowe, 1 wejście do współpracy z centralą lub szyfratorem, 4 przyciski do obsługi przez użytkownika + 3 wewnętrzne do konfiguracji i funkcji spec., 4 pozycyjny wyświetlacz LED
wbudowany sygnalizator akustyczny</t>
  </si>
  <si>
    <t>radiowy sygnalizator optyczny, 12V DC, wysoka jasność, sterowany dowolnym nadajnikiem GE, zasięg w zależności od nadajnika: 200-1000m, heterodyna H2</t>
  </si>
  <si>
    <t>radiowy sygnalizator optyczny, 12V DC, wysoka jasność, sterowany dowolnym nadajnikiem GE, zasięg w zależności od nadajnika: 100-500m, heterodyna H1</t>
  </si>
  <si>
    <t>Cennik produktów (9)</t>
  </si>
  <si>
    <t>dookólna, prętowa, 434 MHz, 0dBi - do OPC, RTS</t>
  </si>
  <si>
    <t>Anteny, kable do programowania</t>
  </si>
  <si>
    <t>K-4</t>
  </si>
  <si>
    <t>K-5</t>
  </si>
  <si>
    <t>kabel do programowania nadajniki GSM, ATV-49</t>
  </si>
  <si>
    <t>kabel do programowania odbiornik IDO-1000</t>
  </si>
  <si>
    <t>AMD-434</t>
  </si>
  <si>
    <t>magnetyczna, 3m, złącze SMA, 434 MHz, 2dBi</t>
  </si>
  <si>
    <t>anteny, kabel do programowania</t>
  </si>
  <si>
    <t>nadajnik GSM - SMS/CLIP, 8 wejść, 3 wyjścia OC, AUX 12V/100mA, pełna obsługa akumulatora</t>
  </si>
  <si>
    <t>nadajnik GSM - SMS/CLIP</t>
  </si>
  <si>
    <t>nadajnik GSM - SMS/CLIP z odbiornikiem radiowym (współpraca piloty GE)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</si>
  <si>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</si>
  <si>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</si>
  <si>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</si>
  <si>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</si>
  <si>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</si>
  <si>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</si>
  <si>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</si>
  <si>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t>piloty i nadajniki</t>
  </si>
  <si>
    <t>odbiorniki</t>
  </si>
  <si>
    <t>PUK-401</t>
  </si>
  <si>
    <t>1-klawiszowy, 400/ 800m, bateria 23A</t>
  </si>
  <si>
    <t>nowość</t>
  </si>
  <si>
    <t>RPW-1K</t>
  </si>
  <si>
    <t>RPW-2K</t>
  </si>
  <si>
    <t>1-kanał, zestaw odbiornika OPC-K01 i nadajnika NRP-102</t>
  </si>
  <si>
    <t>2-kanały, zestaw odbiornika OPC-K02 i nadajnika NRP-102W</t>
  </si>
  <si>
    <t>RNX-104S</t>
  </si>
  <si>
    <t>4 km, 4 klawiszowy, bateria 3,6V LS14500 lub 12V DC</t>
  </si>
  <si>
    <t>4 km, 4 klawiszowy, zasilanie bateryjne (bateria 3,6V LS14500) lub 12V DC</t>
  </si>
  <si>
    <t>RNX-104S*</t>
  </si>
  <si>
    <t>PNH-202</t>
  </si>
  <si>
    <t>2-przyciskowy, hermetyczny, bateria 12V A23, zasięg 200/400m (H1/H2), klapka kolor (zielona, czerowna) z krzyżykiem</t>
  </si>
  <si>
    <t>PNX-202</t>
  </si>
  <si>
    <t>hermetyczny przycisk 2-klawiszowy</t>
  </si>
  <si>
    <t>TdN-07</t>
  </si>
  <si>
    <t>Zestaw bateryjny, seria LX, 1 pomieszczenie, nadzór, zawiera: odbiornik z kontrolą baterii, sygnalizator, przycisk podświetlany 3in1: 2x SOS klawisz i linka, kasowanie</t>
  </si>
  <si>
    <t>dostępny od 15.12.2019</t>
  </si>
  <si>
    <t>SOX-037</t>
  </si>
  <si>
    <t>odbiornik, 37 kanałów, kontrola baterii, moduł nadawczo-odbiorczy</t>
  </si>
  <si>
    <t xml:space="preserve">utworzony: 12 listopada 2019 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</si>
</sst>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9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/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0" fillId="5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164" fontId="10" fillId="6" borderId="0" xfId="0" applyNumberFormat="1" applyFont="1" applyFill="1"/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0" fillId="2" borderId="0" xfId="0" applyFont="1" applyFill="1"/>
    <xf numFmtId="0" fontId="23" fillId="6" borderId="0" xfId="0" applyFont="1" applyFill="1"/>
    <xf numFmtId="0" fontId="20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5" xfId="0" applyFont="1" applyFill="1" applyBorder="1"/>
    <xf numFmtId="1" fontId="1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10" fillId="6" borderId="0" xfId="0" applyNumberFormat="1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0" fillId="4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Alignment="1">
      <alignment horizontal="left" vertical="center" wrapText="1"/>
    </xf>
    <xf numFmtId="1" fontId="19" fillId="0" borderId="9" xfId="0" applyNumberFormat="1" applyFont="1" applyBorder="1" applyAlignment="1">
      <alignment horizontal="left" vertical="center" wrapText="1"/>
    </xf>
    <xf numFmtId="2" fontId="34" fillId="2" borderId="0" xfId="0" applyNumberFormat="1" applyFont="1" applyFill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42" fillId="2" borderId="0" xfId="1" applyFont="1" applyFill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5" xfId="0" applyFont="1" applyFill="1" applyBorder="1"/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 vertical="center"/>
    </xf>
    <xf numFmtId="9" fontId="26" fillId="0" borderId="0" xfId="0" applyNumberFormat="1" applyFont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" fontId="34" fillId="6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/>
    </xf>
    <xf numFmtId="164" fontId="10" fillId="9" borderId="0" xfId="0" applyNumberFormat="1" applyFont="1" applyFill="1"/>
    <xf numFmtId="0" fontId="8" fillId="9" borderId="0" xfId="0" applyFont="1" applyFill="1"/>
    <xf numFmtId="0" fontId="10" fillId="9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wrapText="1"/>
    </xf>
    <xf numFmtId="0" fontId="7" fillId="9" borderId="0" xfId="0" applyFont="1" applyFill="1"/>
    <xf numFmtId="0" fontId="7" fillId="9" borderId="0" xfId="0" applyFont="1" applyFill="1" applyAlignment="1">
      <alignment vertical="center"/>
    </xf>
    <xf numFmtId="0" fontId="61" fillId="7" borderId="0" xfId="1" applyFont="1" applyFill="1" applyAlignment="1">
      <alignment horizontal="right"/>
    </xf>
    <xf numFmtId="0" fontId="38" fillId="7" borderId="0" xfId="1" applyFont="1" applyFill="1"/>
    <xf numFmtId="0" fontId="62" fillId="7" borderId="0" xfId="0" applyFont="1" applyFill="1" applyAlignment="1" applyProtection="1">
      <alignment vertical="center"/>
      <protection locked="0"/>
    </xf>
    <xf numFmtId="0" fontId="63" fillId="7" borderId="0" xfId="0" applyFont="1" applyFill="1" applyAlignment="1" applyProtection="1">
      <alignment vertical="center"/>
      <protection locked="0"/>
    </xf>
    <xf numFmtId="0" fontId="10" fillId="10" borderId="0" xfId="0" applyFont="1" applyFill="1" applyAlignment="1">
      <alignment vertical="center"/>
    </xf>
    <xf numFmtId="0" fontId="10" fillId="10" borderId="0" xfId="0" applyFont="1" applyFill="1"/>
    <xf numFmtId="0" fontId="55" fillId="7" borderId="0" xfId="0" applyFont="1" applyFill="1" applyProtection="1">
      <protection locked="0"/>
    </xf>
    <xf numFmtId="0" fontId="16" fillId="2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2" fontId="37" fillId="2" borderId="0" xfId="0" applyNumberFormat="1" applyFont="1" applyFill="1" applyAlignment="1">
      <alignment horizontal="right" vertical="top"/>
    </xf>
    <xf numFmtId="0" fontId="65" fillId="2" borderId="0" xfId="1" applyFont="1" applyFill="1" applyAlignment="1">
      <alignment vertical="center" wrapText="1"/>
    </xf>
    <xf numFmtId="0" fontId="65" fillId="4" borderId="0" xfId="1" applyFont="1" applyFill="1" applyAlignment="1">
      <alignment vertical="center" wrapText="1"/>
    </xf>
    <xf numFmtId="0" fontId="66" fillId="2" borderId="0" xfId="1" applyFont="1" applyFill="1" applyAlignment="1">
      <alignment vertical="center" wrapText="1"/>
    </xf>
    <xf numFmtId="0" fontId="66" fillId="4" borderId="0" xfId="1" applyFont="1" applyFill="1" applyAlignment="1">
      <alignment vertical="center" wrapText="1"/>
    </xf>
    <xf numFmtId="1" fontId="66" fillId="2" borderId="0" xfId="0" applyNumberFormat="1" applyFont="1" applyFill="1" applyAlignment="1">
      <alignment horizontal="center"/>
    </xf>
    <xf numFmtId="1" fontId="66" fillId="4" borderId="0" xfId="0" applyNumberFormat="1" applyFont="1" applyFill="1" applyAlignment="1">
      <alignment horizontal="center"/>
    </xf>
    <xf numFmtId="1" fontId="66" fillId="0" borderId="9" xfId="0" applyNumberFormat="1" applyFont="1" applyBorder="1" applyAlignment="1">
      <alignment horizontal="left" vertical="center" wrapText="1"/>
    </xf>
    <xf numFmtId="1" fontId="66" fillId="0" borderId="0" xfId="0" applyNumberFormat="1" applyFont="1" applyAlignment="1">
      <alignment horizontal="left" vertical="center" wrapText="1"/>
    </xf>
    <xf numFmtId="0" fontId="66" fillId="2" borderId="0" xfId="1" applyFont="1" applyFill="1" applyAlignment="1">
      <alignment vertical="top" wrapText="1"/>
    </xf>
    <xf numFmtId="0" fontId="66" fillId="4" borderId="0" xfId="1" applyFont="1" applyFill="1" applyAlignment="1">
      <alignment vertical="top" wrapText="1"/>
    </xf>
    <xf numFmtId="2" fontId="64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Alignment="1">
      <alignment horizontal="right" vertical="top"/>
    </xf>
    <xf numFmtId="2" fontId="7" fillId="4" borderId="0" xfId="0" applyNumberFormat="1" applyFont="1" applyFill="1" applyAlignment="1">
      <alignment horizontal="right" vertical="top"/>
    </xf>
    <xf numFmtId="0" fontId="66" fillId="2" borderId="0" xfId="0" applyFont="1" applyFill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5" fillId="2" borderId="0" xfId="1" applyFont="1" applyFill="1" applyAlignment="1">
      <alignment vertical="center"/>
    </xf>
    <xf numFmtId="0" fontId="66" fillId="2" borderId="0" xfId="0" applyFont="1" applyFill="1" applyAlignment="1">
      <alignment horizontal="center"/>
    </xf>
    <xf numFmtId="0" fontId="66" fillId="4" borderId="0" xfId="0" applyFont="1" applyFill="1" applyAlignment="1">
      <alignment horizontal="center"/>
    </xf>
    <xf numFmtId="0" fontId="67" fillId="4" borderId="0" xfId="1" applyFont="1" applyFill="1" applyAlignment="1">
      <alignment vertical="center" wrapText="1"/>
    </xf>
    <xf numFmtId="0" fontId="67" fillId="2" borderId="0" xfId="1" applyFont="1" applyFill="1" applyAlignment="1">
      <alignment vertical="center"/>
    </xf>
    <xf numFmtId="2" fontId="7" fillId="2" borderId="0" xfId="0" applyNumberFormat="1" applyFont="1" applyFill="1" applyAlignment="1">
      <alignment vertical="top"/>
    </xf>
    <xf numFmtId="0" fontId="66" fillId="4" borderId="0" xfId="0" applyFont="1" applyFill="1" applyAlignment="1">
      <alignment vertical="center" wrapText="1"/>
    </xf>
    <xf numFmtId="2" fontId="10" fillId="5" borderId="0" xfId="0" applyNumberFormat="1" applyFont="1" applyFill="1" applyAlignment="1">
      <alignment vertical="center"/>
    </xf>
    <xf numFmtId="0" fontId="48" fillId="2" borderId="0" xfId="1" applyFont="1" applyFill="1" applyAlignment="1">
      <alignment vertical="center" wrapText="1"/>
    </xf>
    <xf numFmtId="0" fontId="48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69" fillId="2" borderId="0" xfId="0" applyFont="1" applyFill="1" applyAlignment="1">
      <alignment horizontal="right" vertical="top"/>
    </xf>
    <xf numFmtId="0" fontId="69" fillId="2" borderId="4" xfId="0" applyFont="1" applyFill="1" applyBorder="1" applyAlignment="1">
      <alignment horizontal="left"/>
    </xf>
    <xf numFmtId="0" fontId="70" fillId="2" borderId="0" xfId="1" applyFont="1" applyFill="1" applyAlignment="1">
      <alignment vertical="center" wrapText="1"/>
    </xf>
    <xf numFmtId="0" fontId="70" fillId="4" borderId="0" xfId="1" applyFont="1" applyFill="1" applyAlignment="1">
      <alignment vertical="center" wrapText="1"/>
    </xf>
    <xf numFmtId="1" fontId="70" fillId="2" borderId="0" xfId="1" applyNumberFormat="1" applyFont="1" applyFill="1" applyAlignment="1">
      <alignment vertical="center" wrapText="1"/>
    </xf>
    <xf numFmtId="1" fontId="70" fillId="4" borderId="0" xfId="1" applyNumberFormat="1" applyFont="1" applyFill="1" applyAlignment="1">
      <alignment vertical="center" wrapText="1"/>
    </xf>
    <xf numFmtId="0" fontId="70" fillId="2" borderId="9" xfId="1" applyFont="1" applyFill="1" applyBorder="1" applyAlignment="1">
      <alignment vertical="center" wrapText="1"/>
    </xf>
    <xf numFmtId="0" fontId="71" fillId="2" borderId="0" xfId="0" applyFont="1" applyFill="1"/>
    <xf numFmtId="0" fontId="69" fillId="2" borderId="4" xfId="0" applyFont="1" applyFill="1" applyBorder="1" applyAlignment="1">
      <alignment horizontal="center"/>
    </xf>
    <xf numFmtId="0" fontId="71" fillId="2" borderId="0" xfId="0" applyFont="1" applyFill="1" applyAlignment="1">
      <alignment vertical="center" wrapText="1"/>
    </xf>
    <xf numFmtId="0" fontId="71" fillId="4" borderId="0" xfId="0" applyFont="1" applyFill="1" applyAlignment="1">
      <alignment vertical="center" wrapText="1"/>
    </xf>
    <xf numFmtId="1" fontId="71" fillId="2" borderId="0" xfId="0" applyNumberFormat="1" applyFont="1" applyFill="1" applyAlignment="1">
      <alignment vertical="center" wrapText="1"/>
    </xf>
    <xf numFmtId="1" fontId="71" fillId="4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2" fontId="66" fillId="10" borderId="0" xfId="0" applyNumberFormat="1" applyFont="1" applyFill="1" applyAlignment="1">
      <alignment horizontal="center"/>
    </xf>
    <xf numFmtId="2" fontId="70" fillId="10" borderId="0" xfId="1" applyNumberFormat="1" applyFont="1" applyFill="1" applyAlignment="1">
      <alignment vertical="center" wrapText="1"/>
    </xf>
    <xf numFmtId="2" fontId="7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71" fillId="4" borderId="0" xfId="0" applyNumberFormat="1" applyFont="1" applyFill="1" applyAlignment="1">
      <alignment vertical="center" wrapText="1"/>
    </xf>
    <xf numFmtId="2" fontId="1" fillId="4" borderId="0" xfId="0" applyNumberFormat="1" applyFont="1" applyFill="1" applyAlignment="1">
      <alignment vertical="center" wrapText="1"/>
    </xf>
    <xf numFmtId="2" fontId="68" fillId="0" borderId="9" xfId="0" applyNumberFormat="1" applyFont="1" applyBorder="1" applyAlignment="1">
      <alignment horizontal="right" vertical="center" wrapText="1"/>
    </xf>
    <xf numFmtId="2" fontId="68" fillId="0" borderId="0" xfId="0" applyNumberFormat="1" applyFont="1" applyAlignment="1">
      <alignment horizontal="right" vertical="center" wrapText="1"/>
    </xf>
    <xf numFmtId="0" fontId="67" fillId="2" borderId="0" xfId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4" fillId="2" borderId="0" xfId="0" applyFont="1" applyFill="1" applyAlignment="1">
      <alignment vertical="center" wrapText="1"/>
    </xf>
    <xf numFmtId="0" fontId="75" fillId="2" borderId="0" xfId="1" applyFont="1" applyFill="1" applyAlignment="1">
      <alignment vertical="center" wrapText="1"/>
    </xf>
    <xf numFmtId="0" fontId="75" fillId="4" borderId="0" xfId="1" applyFont="1" applyFill="1" applyAlignment="1">
      <alignment vertical="center" wrapText="1"/>
    </xf>
    <xf numFmtId="0" fontId="76" fillId="0" borderId="0" xfId="0" applyFont="1" applyAlignment="1">
      <alignment vertical="center"/>
    </xf>
    <xf numFmtId="0" fontId="76" fillId="2" borderId="0" xfId="1" applyFont="1" applyFill="1" applyAlignment="1">
      <alignment vertical="center" wrapText="1"/>
    </xf>
    <xf numFmtId="2" fontId="7" fillId="2" borderId="0" xfId="0" applyNumberFormat="1" applyFont="1" applyFill="1" applyAlignment="1">
      <alignment vertical="center"/>
    </xf>
    <xf numFmtId="2" fontId="7" fillId="4" borderId="0" xfId="0" applyNumberFormat="1" applyFont="1" applyFill="1" applyAlignment="1">
      <alignment vertical="center"/>
    </xf>
    <xf numFmtId="0" fontId="77" fillId="3" borderId="5" xfId="0" applyFont="1" applyFill="1" applyBorder="1" applyAlignment="1">
      <alignment horizontal="center" vertical="center" wrapText="1"/>
    </xf>
    <xf numFmtId="0" fontId="78" fillId="4" borderId="0" xfId="1" applyFont="1" applyFill="1" applyAlignment="1">
      <alignment vertical="center" wrapText="1"/>
    </xf>
    <xf numFmtId="0" fontId="1" fillId="11" borderId="0" xfId="0" applyFont="1" applyFill="1" applyAlignment="1">
      <alignment vertical="top"/>
    </xf>
    <xf numFmtId="0" fontId="1" fillId="11" borderId="0" xfId="0" applyFont="1" applyFill="1" applyAlignment="1">
      <alignment horizontal="center" vertical="top"/>
    </xf>
    <xf numFmtId="0" fontId="12" fillId="12" borderId="0" xfId="0" applyFont="1" applyFill="1" applyAlignment="1">
      <alignment vertical="center"/>
    </xf>
    <xf numFmtId="0" fontId="10" fillId="12" borderId="0" xfId="0" applyFont="1" applyFill="1"/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left" vertical="center" wrapText="1"/>
    </xf>
    <xf numFmtId="2" fontId="19" fillId="6" borderId="0" xfId="0" applyNumberFormat="1" applyFont="1" applyFill="1" applyAlignment="1">
      <alignment horizontal="left" vertical="center" wrapText="1"/>
    </xf>
    <xf numFmtId="1" fontId="19" fillId="6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2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72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right" vertical="center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hyperlink" Target="http://www.gorke.eu/" TargetMode="External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6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png"/><Relationship Id="rId18" Type="http://schemas.openxmlformats.org/officeDocument/2006/relationships/image" Target="../media/image33.jpeg"/><Relationship Id="rId26" Type="http://schemas.openxmlformats.org/officeDocument/2006/relationships/image" Target="../media/image41.jpeg"/><Relationship Id="rId3" Type="http://schemas.openxmlformats.org/officeDocument/2006/relationships/image" Target="../media/image20.jpeg"/><Relationship Id="rId21" Type="http://schemas.openxmlformats.org/officeDocument/2006/relationships/image" Target="../media/image36.jpeg"/><Relationship Id="rId7" Type="http://schemas.openxmlformats.org/officeDocument/2006/relationships/image" Target="../media/image24.jpeg"/><Relationship Id="rId12" Type="http://schemas.openxmlformats.org/officeDocument/2006/relationships/image" Target="../media/image29.png"/><Relationship Id="rId17" Type="http://schemas.openxmlformats.org/officeDocument/2006/relationships/image" Target="../media/image32.jpeg"/><Relationship Id="rId25" Type="http://schemas.openxmlformats.org/officeDocument/2006/relationships/image" Target="../media/image40.jpeg"/><Relationship Id="rId2" Type="http://schemas.openxmlformats.org/officeDocument/2006/relationships/image" Target="../media/image19.jpeg"/><Relationship Id="rId16" Type="http://schemas.openxmlformats.org/officeDocument/2006/relationships/image" Target="../media/image31.jpeg"/><Relationship Id="rId20" Type="http://schemas.openxmlformats.org/officeDocument/2006/relationships/image" Target="../media/image35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24" Type="http://schemas.openxmlformats.org/officeDocument/2006/relationships/image" Target="../media/image39.jpeg"/><Relationship Id="rId5" Type="http://schemas.openxmlformats.org/officeDocument/2006/relationships/image" Target="../media/image22.jpeg"/><Relationship Id="rId15" Type="http://schemas.openxmlformats.org/officeDocument/2006/relationships/image" Target="../media/image15.jpg"/><Relationship Id="rId23" Type="http://schemas.openxmlformats.org/officeDocument/2006/relationships/image" Target="../media/image38.jpeg"/><Relationship Id="rId10" Type="http://schemas.openxmlformats.org/officeDocument/2006/relationships/image" Target="../media/image27.jpeg"/><Relationship Id="rId19" Type="http://schemas.openxmlformats.org/officeDocument/2006/relationships/image" Target="../media/image34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7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13" Type="http://schemas.openxmlformats.org/officeDocument/2006/relationships/image" Target="../media/image52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12" Type="http://schemas.openxmlformats.org/officeDocument/2006/relationships/image" Target="../media/image51.jpeg"/><Relationship Id="rId17" Type="http://schemas.openxmlformats.org/officeDocument/2006/relationships/image" Target="../media/image56.jpeg"/><Relationship Id="rId2" Type="http://schemas.openxmlformats.org/officeDocument/2006/relationships/image" Target="../media/image43.jpeg"/><Relationship Id="rId16" Type="http://schemas.openxmlformats.org/officeDocument/2006/relationships/image" Target="../media/image55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11" Type="http://schemas.openxmlformats.org/officeDocument/2006/relationships/image" Target="../media/image50.jpeg"/><Relationship Id="rId5" Type="http://schemas.openxmlformats.org/officeDocument/2006/relationships/image" Target="../media/image46.jpeg"/><Relationship Id="rId15" Type="http://schemas.openxmlformats.org/officeDocument/2006/relationships/image" Target="../media/image54.jpeg"/><Relationship Id="rId10" Type="http://schemas.openxmlformats.org/officeDocument/2006/relationships/image" Target="../media/image15.jpg"/><Relationship Id="rId4" Type="http://schemas.openxmlformats.org/officeDocument/2006/relationships/image" Target="../media/image45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g"/><Relationship Id="rId3" Type="http://schemas.openxmlformats.org/officeDocument/2006/relationships/image" Target="../media/image59.jpeg"/><Relationship Id="rId7" Type="http://schemas.openxmlformats.org/officeDocument/2006/relationships/image" Target="../media/image63.jpeg"/><Relationship Id="rId12" Type="http://schemas.openxmlformats.org/officeDocument/2006/relationships/image" Target="../media/image67.jpeg"/><Relationship Id="rId2" Type="http://schemas.openxmlformats.org/officeDocument/2006/relationships/image" Target="../media/image58.jpeg"/><Relationship Id="rId1" Type="http://schemas.openxmlformats.org/officeDocument/2006/relationships/image" Target="../media/image57.jpeg"/><Relationship Id="rId6" Type="http://schemas.openxmlformats.org/officeDocument/2006/relationships/image" Target="../media/image62.jpeg"/><Relationship Id="rId11" Type="http://schemas.openxmlformats.org/officeDocument/2006/relationships/image" Target="../media/image66.jpeg"/><Relationship Id="rId5" Type="http://schemas.openxmlformats.org/officeDocument/2006/relationships/image" Target="../media/image61.jpeg"/><Relationship Id="rId10" Type="http://schemas.openxmlformats.org/officeDocument/2006/relationships/image" Target="../media/image65.jpeg"/><Relationship Id="rId4" Type="http://schemas.openxmlformats.org/officeDocument/2006/relationships/image" Target="../media/image60.jpeg"/><Relationship Id="rId9" Type="http://schemas.openxmlformats.org/officeDocument/2006/relationships/image" Target="../media/image6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jpeg"/><Relationship Id="rId13" Type="http://schemas.openxmlformats.org/officeDocument/2006/relationships/image" Target="../media/image15.jpg"/><Relationship Id="rId18" Type="http://schemas.openxmlformats.org/officeDocument/2006/relationships/image" Target="../media/image83.jpg"/><Relationship Id="rId3" Type="http://schemas.openxmlformats.org/officeDocument/2006/relationships/image" Target="../media/image70.jpeg"/><Relationship Id="rId7" Type="http://schemas.openxmlformats.org/officeDocument/2006/relationships/image" Target="../media/image74.jpeg"/><Relationship Id="rId12" Type="http://schemas.openxmlformats.org/officeDocument/2006/relationships/hyperlink" Target="http://www.gorke.eu/" TargetMode="External"/><Relationship Id="rId17" Type="http://schemas.openxmlformats.org/officeDocument/2006/relationships/image" Target="../media/image82.jpeg"/><Relationship Id="rId2" Type="http://schemas.openxmlformats.org/officeDocument/2006/relationships/image" Target="../media/image69.jpeg"/><Relationship Id="rId16" Type="http://schemas.openxmlformats.org/officeDocument/2006/relationships/image" Target="../media/image81.jpeg"/><Relationship Id="rId1" Type="http://schemas.openxmlformats.org/officeDocument/2006/relationships/image" Target="../media/image68.jpeg"/><Relationship Id="rId6" Type="http://schemas.openxmlformats.org/officeDocument/2006/relationships/image" Target="../media/image73.jpeg"/><Relationship Id="rId11" Type="http://schemas.openxmlformats.org/officeDocument/2006/relationships/image" Target="../media/image78.jpeg"/><Relationship Id="rId5" Type="http://schemas.openxmlformats.org/officeDocument/2006/relationships/image" Target="../media/image72.jpeg"/><Relationship Id="rId15" Type="http://schemas.openxmlformats.org/officeDocument/2006/relationships/image" Target="../media/image80.jpeg"/><Relationship Id="rId10" Type="http://schemas.openxmlformats.org/officeDocument/2006/relationships/image" Target="../media/image77.jpeg"/><Relationship Id="rId19" Type="http://schemas.openxmlformats.org/officeDocument/2006/relationships/image" Target="../media/image84.png"/><Relationship Id="rId4" Type="http://schemas.openxmlformats.org/officeDocument/2006/relationships/image" Target="../media/image71.jpeg"/><Relationship Id="rId9" Type="http://schemas.openxmlformats.org/officeDocument/2006/relationships/image" Target="../media/image76.jpeg"/><Relationship Id="rId14" Type="http://schemas.openxmlformats.org/officeDocument/2006/relationships/image" Target="../media/image79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1.jpeg"/><Relationship Id="rId13" Type="http://schemas.openxmlformats.org/officeDocument/2006/relationships/image" Target="../media/image95.jpeg"/><Relationship Id="rId3" Type="http://schemas.openxmlformats.org/officeDocument/2006/relationships/image" Target="../media/image86.jpeg"/><Relationship Id="rId7" Type="http://schemas.openxmlformats.org/officeDocument/2006/relationships/image" Target="../media/image90.jpeg"/><Relationship Id="rId12" Type="http://schemas.openxmlformats.org/officeDocument/2006/relationships/image" Target="../media/image64.jpeg"/><Relationship Id="rId2" Type="http://schemas.openxmlformats.org/officeDocument/2006/relationships/image" Target="../media/image85.jpeg"/><Relationship Id="rId1" Type="http://schemas.openxmlformats.org/officeDocument/2006/relationships/image" Target="../media/image50.jpeg"/><Relationship Id="rId6" Type="http://schemas.openxmlformats.org/officeDocument/2006/relationships/image" Target="../media/image89.jpeg"/><Relationship Id="rId11" Type="http://schemas.openxmlformats.org/officeDocument/2006/relationships/image" Target="../media/image94.jpeg"/><Relationship Id="rId5" Type="http://schemas.openxmlformats.org/officeDocument/2006/relationships/image" Target="../media/image88.jpeg"/><Relationship Id="rId15" Type="http://schemas.openxmlformats.org/officeDocument/2006/relationships/image" Target="../media/image15.jpg"/><Relationship Id="rId10" Type="http://schemas.openxmlformats.org/officeDocument/2006/relationships/image" Target="../media/image93.jpeg"/><Relationship Id="rId4" Type="http://schemas.openxmlformats.org/officeDocument/2006/relationships/image" Target="../media/image87.jpeg"/><Relationship Id="rId9" Type="http://schemas.openxmlformats.org/officeDocument/2006/relationships/image" Target="../media/image92.jpeg"/><Relationship Id="rId14" Type="http://schemas.openxmlformats.org/officeDocument/2006/relationships/hyperlink" Target="http://www.gorke.eu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1.jpeg"/><Relationship Id="rId13" Type="http://schemas.openxmlformats.org/officeDocument/2006/relationships/image" Target="../media/image105.jpeg"/><Relationship Id="rId3" Type="http://schemas.openxmlformats.org/officeDocument/2006/relationships/image" Target="../media/image98.jpeg"/><Relationship Id="rId7" Type="http://schemas.openxmlformats.org/officeDocument/2006/relationships/image" Target="../media/image15.jpg"/><Relationship Id="rId12" Type="http://schemas.openxmlformats.org/officeDocument/2006/relationships/image" Target="../media/image78.jpeg"/><Relationship Id="rId2" Type="http://schemas.openxmlformats.org/officeDocument/2006/relationships/image" Target="../media/image97.jpeg"/><Relationship Id="rId1" Type="http://schemas.openxmlformats.org/officeDocument/2006/relationships/image" Target="../media/image96.jpeg"/><Relationship Id="rId6" Type="http://schemas.openxmlformats.org/officeDocument/2006/relationships/hyperlink" Target="http://www.gorke.eu/" TargetMode="External"/><Relationship Id="rId11" Type="http://schemas.openxmlformats.org/officeDocument/2006/relationships/image" Target="../media/image104.jpeg"/><Relationship Id="rId5" Type="http://schemas.openxmlformats.org/officeDocument/2006/relationships/image" Target="../media/image100.jpeg"/><Relationship Id="rId10" Type="http://schemas.openxmlformats.org/officeDocument/2006/relationships/image" Target="../media/image103.jpeg"/><Relationship Id="rId4" Type="http://schemas.openxmlformats.org/officeDocument/2006/relationships/image" Target="../media/image99.jpeg"/><Relationship Id="rId9" Type="http://schemas.openxmlformats.org/officeDocument/2006/relationships/image" Target="../media/image102.jpeg"/><Relationship Id="rId14" Type="http://schemas.openxmlformats.org/officeDocument/2006/relationships/image" Target="../media/image106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105.jpeg"/><Relationship Id="rId7" Type="http://schemas.openxmlformats.org/officeDocument/2006/relationships/image" Target="../media/image110.jpeg"/><Relationship Id="rId2" Type="http://schemas.openxmlformats.org/officeDocument/2006/relationships/image" Target="../media/image107.jpeg"/><Relationship Id="rId1" Type="http://schemas.openxmlformats.org/officeDocument/2006/relationships/image" Target="../media/image78.jpeg"/><Relationship Id="rId6" Type="http://schemas.openxmlformats.org/officeDocument/2006/relationships/image" Target="../media/image109.jpeg"/><Relationship Id="rId5" Type="http://schemas.openxmlformats.org/officeDocument/2006/relationships/image" Target="../media/image66.jpeg"/><Relationship Id="rId10" Type="http://schemas.openxmlformats.org/officeDocument/2006/relationships/image" Target="../media/image111.jpeg"/><Relationship Id="rId4" Type="http://schemas.openxmlformats.org/officeDocument/2006/relationships/image" Target="../media/image108.jpeg"/><Relationship Id="rId9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576669</xdr:colOff>
      <xdr:row>26</xdr:row>
      <xdr:rowOff>25978</xdr:rowOff>
    </xdr:from>
    <xdr:to>
      <xdr:col>3</xdr:col>
      <xdr:colOff>1181100</xdr:colOff>
      <xdr:row>26</xdr:row>
      <xdr:rowOff>510886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FFD20724-8F36-41B0-A929-AE18A5CB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896" y="11932228"/>
          <a:ext cx="604431" cy="484908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4</xdr:col>
      <xdr:colOff>163832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4</xdr:col>
      <xdr:colOff>163731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4</xdr:col>
      <xdr:colOff>111916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4</xdr:col>
      <xdr:colOff>13675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4</xdr:col>
      <xdr:colOff>184577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4</xdr:col>
      <xdr:colOff>176195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4</xdr:col>
      <xdr:colOff>154528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4</xdr:col>
      <xdr:colOff>268239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4</xdr:col>
      <xdr:colOff>265850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4</xdr:col>
      <xdr:colOff>47577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4</xdr:col>
      <xdr:colOff>35503</xdr:colOff>
      <xdr:row>27</xdr:row>
      <xdr:rowOff>53236</xdr:rowOff>
    </xdr:from>
    <xdr:to>
      <xdr:col>4</xdr:col>
      <xdr:colOff>314495</xdr:colOff>
      <xdr:row>27</xdr:row>
      <xdr:rowOff>372702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6860" y="81358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4</xdr:col>
      <xdr:colOff>39897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4</xdr:col>
      <xdr:colOff>237976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3</xdr:col>
      <xdr:colOff>77843</xdr:colOff>
      <xdr:row>29</xdr:row>
      <xdr:rowOff>108185</xdr:rowOff>
    </xdr:from>
    <xdr:to>
      <xdr:col>4</xdr:col>
      <xdr:colOff>406236</xdr:colOff>
      <xdr:row>30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043" y="8614010"/>
          <a:ext cx="556993" cy="544813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31</xdr:row>
      <xdr:rowOff>121465</xdr:rowOff>
    </xdr:from>
    <xdr:to>
      <xdr:col>4</xdr:col>
      <xdr:colOff>234320</xdr:colOff>
      <xdr:row>32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31</xdr:row>
      <xdr:rowOff>36085</xdr:rowOff>
    </xdr:from>
    <xdr:to>
      <xdr:col>3</xdr:col>
      <xdr:colOff>207631</xdr:colOff>
      <xdr:row>32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4</xdr:col>
      <xdr:colOff>26352</xdr:colOff>
      <xdr:row>25</xdr:row>
      <xdr:rowOff>360581</xdr:rowOff>
    </xdr:from>
    <xdr:to>
      <xdr:col>4</xdr:col>
      <xdr:colOff>321808</xdr:colOff>
      <xdr:row>26</xdr:row>
      <xdr:rowOff>236238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09" y="77175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  <xdr:twoCellAnchor editAs="oneCell">
    <xdr:from>
      <xdr:col>3</xdr:col>
      <xdr:colOff>187897</xdr:colOff>
      <xdr:row>27</xdr:row>
      <xdr:rowOff>459941</xdr:rowOff>
    </xdr:from>
    <xdr:to>
      <xdr:col>4</xdr:col>
      <xdr:colOff>230397</xdr:colOff>
      <xdr:row>28</xdr:row>
      <xdr:rowOff>279155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3E17DB3C-4E22-42D7-B043-A0D7FB35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468" y="8841941"/>
          <a:ext cx="269286" cy="30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3</xdr:col>
      <xdr:colOff>142875</xdr:colOff>
      <xdr:row>22</xdr:row>
      <xdr:rowOff>285750</xdr:rowOff>
    </xdr:from>
    <xdr:to>
      <xdr:col>4</xdr:col>
      <xdr:colOff>481609</xdr:colOff>
      <xdr:row>24</xdr:row>
      <xdr:rowOff>51441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305550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76270</xdr:colOff>
      <xdr:row>24</xdr:row>
      <xdr:rowOff>323849</xdr:rowOff>
    </xdr:from>
    <xdr:to>
      <xdr:col>4</xdr:col>
      <xdr:colOff>280052</xdr:colOff>
      <xdr:row>25</xdr:row>
      <xdr:rowOff>352424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720" y="7067549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111309</xdr:rowOff>
    </xdr:from>
    <xdr:to>
      <xdr:col>4</xdr:col>
      <xdr:colOff>383801</xdr:colOff>
      <xdr:row>24</xdr:row>
      <xdr:rowOff>476250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27F8577-5AC3-43FC-BB2C-52122239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855009"/>
          <a:ext cx="488576" cy="364941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26</xdr:row>
      <xdr:rowOff>9526</xdr:rowOff>
    </xdr:from>
    <xdr:to>
      <xdr:col>4</xdr:col>
      <xdr:colOff>269500</xdr:colOff>
      <xdr:row>26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27</xdr:row>
      <xdr:rowOff>38101</xdr:rowOff>
    </xdr:from>
    <xdr:to>
      <xdr:col>4</xdr:col>
      <xdr:colOff>323851</xdr:colOff>
      <xdr:row>27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29</xdr:row>
      <xdr:rowOff>38101</xdr:rowOff>
    </xdr:from>
    <xdr:to>
      <xdr:col>4</xdr:col>
      <xdr:colOff>333375</xdr:colOff>
      <xdr:row>29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28</xdr:row>
      <xdr:rowOff>6205</xdr:rowOff>
    </xdr:from>
    <xdr:to>
      <xdr:col>4</xdr:col>
      <xdr:colOff>361950</xdr:colOff>
      <xdr:row>28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28</xdr:row>
      <xdr:rowOff>19051</xdr:rowOff>
    </xdr:from>
    <xdr:to>
      <xdr:col>4</xdr:col>
      <xdr:colOff>268662</xdr:colOff>
      <xdr:row>28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358343</xdr:colOff>
      <xdr:row>16</xdr:row>
      <xdr:rowOff>57151</xdr:rowOff>
    </xdr:from>
    <xdr:to>
      <xdr:col>3</xdr:col>
      <xdr:colOff>636932</xdr:colOff>
      <xdr:row>17</xdr:row>
      <xdr:rowOff>457200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018" y="6305551"/>
          <a:ext cx="278589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17</xdr:row>
      <xdr:rowOff>562841</xdr:rowOff>
    </xdr:from>
    <xdr:to>
      <xdr:col>4</xdr:col>
      <xdr:colOff>36369</xdr:colOff>
      <xdr:row>19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17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19</xdr:row>
      <xdr:rowOff>218857</xdr:rowOff>
    </xdr:from>
    <xdr:to>
      <xdr:col>4</xdr:col>
      <xdr:colOff>95253</xdr:colOff>
      <xdr:row>19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  <xdr:twoCellAnchor editAs="oneCell">
    <xdr:from>
      <xdr:col>3</xdr:col>
      <xdr:colOff>164523</xdr:colOff>
      <xdr:row>13</xdr:row>
      <xdr:rowOff>24246</xdr:rowOff>
    </xdr:from>
    <xdr:to>
      <xdr:col>4</xdr:col>
      <xdr:colOff>251115</xdr:colOff>
      <xdr:row>14</xdr:row>
      <xdr:rowOff>6929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CAFB80-ABE2-4328-82E8-56341DCD2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796" y="5886451"/>
          <a:ext cx="727364" cy="727364"/>
        </a:xfrm>
        <a:prstGeom prst="rect">
          <a:avLst/>
        </a:prstGeom>
      </xdr:spPr>
    </xdr:pic>
    <xdr:clientData/>
  </xdr:twoCellAnchor>
  <xdr:twoCellAnchor editAs="oneCell">
    <xdr:from>
      <xdr:col>3</xdr:col>
      <xdr:colOff>161059</xdr:colOff>
      <xdr:row>13</xdr:row>
      <xdr:rowOff>730828</xdr:rowOff>
    </xdr:from>
    <xdr:to>
      <xdr:col>4</xdr:col>
      <xdr:colOff>247651</xdr:colOff>
      <xdr:row>14</xdr:row>
      <xdr:rowOff>713511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9070FB6D-6387-46DF-A15F-A17202A0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332" y="6593033"/>
          <a:ext cx="727364" cy="7273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6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18</xdr:row>
      <xdr:rowOff>66675</xdr:rowOff>
    </xdr:from>
    <xdr:to>
      <xdr:col>4</xdr:col>
      <xdr:colOff>1898</xdr:colOff>
      <xdr:row>18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457562</xdr:colOff>
      <xdr:row>11</xdr:row>
      <xdr:rowOff>133349</xdr:rowOff>
    </xdr:from>
    <xdr:to>
      <xdr:col>3</xdr:col>
      <xdr:colOff>833846</xdr:colOff>
      <xdr:row>11</xdr:row>
      <xdr:rowOff>457200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701A85C-995A-4E23-A2A3-4EDFB49B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512" y="4695824"/>
          <a:ext cx="376284" cy="32385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12</xdr:row>
      <xdr:rowOff>1</xdr:rowOff>
    </xdr:from>
    <xdr:to>
      <xdr:col>4</xdr:col>
      <xdr:colOff>66675</xdr:colOff>
      <xdr:row>12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12</xdr:row>
      <xdr:rowOff>638175</xdr:rowOff>
    </xdr:from>
    <xdr:to>
      <xdr:col>4</xdr:col>
      <xdr:colOff>95250</xdr:colOff>
      <xdr:row>13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2882875</xdr:colOff>
      <xdr:row>18</xdr:row>
      <xdr:rowOff>234463</xdr:rowOff>
    </xdr:from>
    <xdr:to>
      <xdr:col>3</xdr:col>
      <xdr:colOff>492491</xdr:colOff>
      <xdr:row>18</xdr:row>
      <xdr:rowOff>596413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760" y="7063155"/>
          <a:ext cx="5990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2880946</xdr:colOff>
      <xdr:row>19</xdr:row>
      <xdr:rowOff>233729</xdr:rowOff>
    </xdr:from>
    <xdr:to>
      <xdr:col>3</xdr:col>
      <xdr:colOff>502016</xdr:colOff>
      <xdr:row>19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831" y="7692537"/>
          <a:ext cx="610454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19</xdr:row>
      <xdr:rowOff>57150</xdr:rowOff>
    </xdr:from>
    <xdr:to>
      <xdr:col>4</xdr:col>
      <xdr:colOff>9525</xdr:colOff>
      <xdr:row>19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24</xdr:row>
      <xdr:rowOff>194969</xdr:rowOff>
    </xdr:from>
    <xdr:to>
      <xdr:col>3</xdr:col>
      <xdr:colOff>795633</xdr:colOff>
      <xdr:row>24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24</xdr:row>
      <xdr:rowOff>575712</xdr:rowOff>
    </xdr:from>
    <xdr:to>
      <xdr:col>3</xdr:col>
      <xdr:colOff>806396</xdr:colOff>
      <xdr:row>25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  <xdr:twoCellAnchor editAs="oneCell">
    <xdr:from>
      <xdr:col>3</xdr:col>
      <xdr:colOff>457200</xdr:colOff>
      <xdr:row>15</xdr:row>
      <xdr:rowOff>495300</xdr:rowOff>
    </xdr:from>
    <xdr:to>
      <xdr:col>4</xdr:col>
      <xdr:colOff>504824</xdr:colOff>
      <xdr:row>16</xdr:row>
      <xdr:rowOff>676274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40A233-27DE-4CFE-BA4C-4B8E363F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115175"/>
          <a:ext cx="885824" cy="885824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581024</xdr:colOff>
      <xdr:row>14</xdr:row>
      <xdr:rowOff>657225</xdr:rowOff>
    </xdr:from>
    <xdr:to>
      <xdr:col>4</xdr:col>
      <xdr:colOff>361947</xdr:colOff>
      <xdr:row>15</xdr:row>
      <xdr:rowOff>571498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31D13A-3DE0-4BF0-A29B-B78258F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7277100"/>
          <a:ext cx="619123" cy="61912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14</xdr:row>
      <xdr:rowOff>65878</xdr:rowOff>
    </xdr:from>
    <xdr:to>
      <xdr:col>4</xdr:col>
      <xdr:colOff>171450</xdr:colOff>
      <xdr:row>14</xdr:row>
      <xdr:rowOff>628650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6B28370-B5CC-4D10-980B-EDB68436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85753"/>
          <a:ext cx="533400" cy="56277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21</xdr:row>
      <xdr:rowOff>87780</xdr:rowOff>
    </xdr:from>
    <xdr:to>
      <xdr:col>4</xdr:col>
      <xdr:colOff>95250</xdr:colOff>
      <xdr:row>21</xdr:row>
      <xdr:rowOff>657224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45703DFE-9D73-422B-8741-FE7D3396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584330"/>
          <a:ext cx="571500" cy="569444"/>
        </a:xfrm>
        <a:prstGeom prst="rect">
          <a:avLst/>
        </a:prstGeom>
      </xdr:spPr>
    </xdr:pic>
    <xdr:clientData/>
  </xdr:twoCellAnchor>
  <xdr:oneCellAnchor>
    <xdr:from>
      <xdr:col>7</xdr:col>
      <xdr:colOff>514350</xdr:colOff>
      <xdr:row>19</xdr:row>
      <xdr:rowOff>561022</xdr:rowOff>
    </xdr:from>
    <xdr:ext cx="581025" cy="639128"/>
    <xdr:pic>
      <xdr:nvPicPr>
        <xdr:cNvPr id="26" name="Obraz 25">
          <a:extLst>
            <a:ext uri="{FF2B5EF4-FFF2-40B4-BE49-F238E27FC236}">
              <a16:creationId xmlns:a16="http://schemas.microsoft.com/office/drawing/2014/main" id="{2F32881B-2316-4320-8843-B5A7C5D8A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0133647"/>
          <a:ext cx="581025" cy="639128"/>
        </a:xfrm>
        <a:prstGeom prst="rect">
          <a:avLst/>
        </a:prstGeom>
      </xdr:spPr>
    </xdr:pic>
    <xdr:clientData/>
  </xdr:oneCellAnchor>
  <xdr:twoCellAnchor editAs="oneCell">
    <xdr:from>
      <xdr:col>3</xdr:col>
      <xdr:colOff>114301</xdr:colOff>
      <xdr:row>21</xdr:row>
      <xdr:rowOff>819150</xdr:rowOff>
    </xdr:from>
    <xdr:to>
      <xdr:col>4</xdr:col>
      <xdr:colOff>361959</xdr:colOff>
      <xdr:row>22</xdr:row>
      <xdr:rowOff>704855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AD0EE4D-2E61-4119-8375-25E2ECD3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1" y="11315700"/>
          <a:ext cx="1085858" cy="723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161036</xdr:colOff>
      <xdr:row>21</xdr:row>
      <xdr:rowOff>276224</xdr:rowOff>
    </xdr:from>
    <xdr:to>
      <xdr:col>4</xdr:col>
      <xdr:colOff>108602</xdr:colOff>
      <xdr:row>22</xdr:row>
      <xdr:rowOff>361949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261" y="8353424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115298</xdr:colOff>
      <xdr:row>8</xdr:row>
      <xdr:rowOff>43143</xdr:rowOff>
    </xdr:from>
    <xdr:to>
      <xdr:col>4</xdr:col>
      <xdr:colOff>146235</xdr:colOff>
      <xdr:row>8</xdr:row>
      <xdr:rowOff>495300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32BF523-7FD7-4CFD-8DB7-2D4DC2DEE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23" y="2948268"/>
          <a:ext cx="316687" cy="452157"/>
        </a:xfrm>
        <a:prstGeom prst="rect">
          <a:avLst/>
        </a:prstGeom>
      </xdr:spPr>
    </xdr:pic>
    <xdr:clientData/>
  </xdr:twoCellAnchor>
  <xdr:twoCellAnchor editAs="oneCell">
    <xdr:from>
      <xdr:col>3</xdr:col>
      <xdr:colOff>92680</xdr:colOff>
      <xdr:row>9</xdr:row>
      <xdr:rowOff>14568</xdr:rowOff>
    </xdr:from>
    <xdr:to>
      <xdr:col>4</xdr:col>
      <xdr:colOff>104774</xdr:colOff>
      <xdr:row>9</xdr:row>
      <xdr:rowOff>438150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2D92375-5B7A-4F0A-8842-2C9E1A88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905" y="3462618"/>
          <a:ext cx="297844" cy="423582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10</xdr:row>
      <xdr:rowOff>39782</xdr:rowOff>
    </xdr:from>
    <xdr:to>
      <xdr:col>4</xdr:col>
      <xdr:colOff>103094</xdr:colOff>
      <xdr:row>10</xdr:row>
      <xdr:rowOff>476758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4EBA4D6-F512-4446-953D-C20DF6AC8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4030757"/>
          <a:ext cx="312645" cy="436976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3790949</xdr:colOff>
      <xdr:row>11</xdr:row>
      <xdr:rowOff>19242</xdr:rowOff>
    </xdr:from>
    <xdr:to>
      <xdr:col>4</xdr:col>
      <xdr:colOff>238120</xdr:colOff>
      <xdr:row>11</xdr:row>
      <xdr:rowOff>526004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3CF995A-6B45-4960-823C-CAE2B1D87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4" y="4543617"/>
          <a:ext cx="619121" cy="506762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13</xdr:row>
      <xdr:rowOff>104777</xdr:rowOff>
    </xdr:from>
    <xdr:to>
      <xdr:col>4</xdr:col>
      <xdr:colOff>145674</xdr:colOff>
      <xdr:row>15</xdr:row>
      <xdr:rowOff>285751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493" y="5391152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17</xdr:row>
      <xdr:rowOff>151841</xdr:rowOff>
    </xdr:from>
    <xdr:to>
      <xdr:col>4</xdr:col>
      <xdr:colOff>371895</xdr:colOff>
      <xdr:row>18</xdr:row>
      <xdr:rowOff>156705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7114616"/>
          <a:ext cx="571920" cy="452539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18</xdr:row>
      <xdr:rowOff>289673</xdr:rowOff>
    </xdr:from>
    <xdr:to>
      <xdr:col>4</xdr:col>
      <xdr:colOff>312662</xdr:colOff>
      <xdr:row>19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3870688</xdr:colOff>
      <xdr:row>21</xdr:row>
      <xdr:rowOff>38100</xdr:rowOff>
    </xdr:from>
    <xdr:to>
      <xdr:col>4</xdr:col>
      <xdr:colOff>298076</xdr:colOff>
      <xdr:row>21</xdr:row>
      <xdr:rowOff>485775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02711A3-55A7-44ED-B073-63ABFDFD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563" y="8115300"/>
          <a:ext cx="599338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23</xdr:row>
      <xdr:rowOff>9525</xdr:rowOff>
    </xdr:from>
    <xdr:to>
      <xdr:col>4</xdr:col>
      <xdr:colOff>88526</xdr:colOff>
      <xdr:row>24</xdr:row>
      <xdr:rowOff>19697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91535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24</xdr:row>
      <xdr:rowOff>57150</xdr:rowOff>
    </xdr:from>
    <xdr:to>
      <xdr:col>4</xdr:col>
      <xdr:colOff>174251</xdr:colOff>
      <xdr:row>25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47626</xdr:rowOff>
    </xdr:from>
    <xdr:to>
      <xdr:col>4</xdr:col>
      <xdr:colOff>457200</xdr:colOff>
      <xdr:row>7</xdr:row>
      <xdr:rowOff>507136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EFB7F58-4621-4BFD-946C-5707B0208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390776"/>
          <a:ext cx="542925" cy="459510"/>
        </a:xfrm>
        <a:prstGeom prst="rect">
          <a:avLst/>
        </a:prstGeom>
      </xdr:spPr>
    </xdr:pic>
    <xdr:clientData/>
  </xdr:twoCellAnchor>
  <xdr:twoCellAnchor editAs="oneCell">
    <xdr:from>
      <xdr:col>3</xdr:col>
      <xdr:colOff>71609</xdr:colOff>
      <xdr:row>8</xdr:row>
      <xdr:rowOff>47625</xdr:rowOff>
    </xdr:from>
    <xdr:to>
      <xdr:col>4</xdr:col>
      <xdr:colOff>438149</xdr:colOff>
      <xdr:row>8</xdr:row>
      <xdr:rowOff>495300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85C7EFE-8C42-457C-847B-2209A9D4D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209" y="2933700"/>
          <a:ext cx="52846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86591</xdr:colOff>
      <xdr:row>9</xdr:row>
      <xdr:rowOff>47625</xdr:rowOff>
    </xdr:from>
    <xdr:to>
      <xdr:col>4</xdr:col>
      <xdr:colOff>428625</xdr:colOff>
      <xdr:row>9</xdr:row>
      <xdr:rowOff>514350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2F3EA59-31E6-4A21-A7E2-D1091276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191" y="3476625"/>
          <a:ext cx="503959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3029970</xdr:colOff>
      <xdr:row>10</xdr:row>
      <xdr:rowOff>76200</xdr:rowOff>
    </xdr:from>
    <xdr:to>
      <xdr:col>4</xdr:col>
      <xdr:colOff>400050</xdr:colOff>
      <xdr:row>10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56050</xdr:colOff>
      <xdr:row>11</xdr:row>
      <xdr:rowOff>66676</xdr:rowOff>
    </xdr:from>
    <xdr:to>
      <xdr:col>4</xdr:col>
      <xdr:colOff>416866</xdr:colOff>
      <xdr:row>11</xdr:row>
      <xdr:rowOff>428626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566029D-86FD-441E-B05D-9CBE8318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4581526"/>
          <a:ext cx="522741" cy="361950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13</xdr:row>
      <xdr:rowOff>57150</xdr:rowOff>
    </xdr:from>
    <xdr:to>
      <xdr:col>4</xdr:col>
      <xdr:colOff>447676</xdr:colOff>
      <xdr:row>13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14</xdr:row>
      <xdr:rowOff>619126</xdr:rowOff>
    </xdr:from>
    <xdr:to>
      <xdr:col>4</xdr:col>
      <xdr:colOff>409575</xdr:colOff>
      <xdr:row>15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14</xdr:row>
      <xdr:rowOff>76201</xdr:rowOff>
    </xdr:from>
    <xdr:to>
      <xdr:col>4</xdr:col>
      <xdr:colOff>383587</xdr:colOff>
      <xdr:row>14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14</xdr:row>
      <xdr:rowOff>104775</xdr:rowOff>
    </xdr:from>
    <xdr:to>
      <xdr:col>4</xdr:col>
      <xdr:colOff>259138</xdr:colOff>
      <xdr:row>14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19</xdr:row>
      <xdr:rowOff>185187</xdr:rowOff>
    </xdr:from>
    <xdr:to>
      <xdr:col>4</xdr:col>
      <xdr:colOff>233914</xdr:colOff>
      <xdr:row>19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18</xdr:row>
      <xdr:rowOff>209241</xdr:rowOff>
    </xdr:from>
    <xdr:to>
      <xdr:col>4</xdr:col>
      <xdr:colOff>238406</xdr:colOff>
      <xdr:row>18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269287</xdr:colOff>
      <xdr:row>20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12</xdr:row>
      <xdr:rowOff>185187</xdr:rowOff>
    </xdr:from>
    <xdr:to>
      <xdr:col>3</xdr:col>
      <xdr:colOff>272014</xdr:colOff>
      <xdr:row>12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11</xdr:row>
      <xdr:rowOff>209239</xdr:rowOff>
    </xdr:from>
    <xdr:to>
      <xdr:col>3</xdr:col>
      <xdr:colOff>200306</xdr:colOff>
      <xdr:row>11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13</xdr:row>
      <xdr:rowOff>0</xdr:rowOff>
    </xdr:from>
    <xdr:to>
      <xdr:col>4</xdr:col>
      <xdr:colOff>116887</xdr:colOff>
      <xdr:row>13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hyperlink" Target="https://gorke.eu/zestawy-1000-m/32-zestaw-opc-ko2-i-rnb-101s-2-kanalowy.html" TargetMode="External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pager/86-pager-obi-3sh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odbiorniki/131-rsw-164-odbiornik-wielokanalowy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hyperlink" Target="https://gorke.eu/gsm/146-gsu-k02-2-kanalowy-odbiornik-smsclip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bez-kontroli-lacza/18-rpw-2k.html" TargetMode="Externa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hyperlink" Target="https://gorke.eu/bez-kontroli-lacza/17-rpw-1k.html" TargetMode="External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69-antena-ash-431p.html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nadajniki-lx/171-nbx-105.html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nadajniki-lx/173-nbx-102-nadajnik-2-kanalowy.html" TargetMode="External"/><Relationship Id="rId11" Type="http://schemas.openxmlformats.org/officeDocument/2006/relationships/hyperlink" Target="https://gorke.eu/nadajniki-lx/171-nbx-105.html" TargetMode="External"/><Relationship Id="rId5" Type="http://schemas.openxmlformats.org/officeDocument/2006/relationships/hyperlink" Target="https://gorke.eu/nadajniki-lx/135-ppx-202.html" TargetMode="External"/><Relationship Id="rId10" Type="http://schemas.openxmlformats.org/officeDocument/2006/relationships/hyperlink" Target="https://gorke.eu/nadajniki-lx/171-nbx-105.html" TargetMode="External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anteny/170-antena-ash-431k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system-przyzywowy/98-bezprzewodowy-sygnalizator-optyczny-bso-2.html" TargetMode="External"/><Relationship Id="rId13" Type="http://schemas.openxmlformats.org/officeDocument/2006/relationships/hyperlink" Target="https://gorke.eu/inne/71-mpu-121.html" TargetMode="External"/><Relationship Id="rId3" Type="http://schemas.openxmlformats.org/officeDocument/2006/relationships/hyperlink" Target="https://gorke.eu/odbiorniki/62-odbiornik-rsu-ko2lc-.html" TargetMode="External"/><Relationship Id="rId7" Type="http://schemas.openxmlformats.org/officeDocument/2006/relationships/hyperlink" Target="https://gorke.eu/system-przyzywowy/85-bezprzewodowy-sygnalizator-optyczny-bso-2.html" TargetMode="External"/><Relationship Id="rId12" Type="http://schemas.openxmlformats.org/officeDocument/2006/relationships/hyperlink" Target="https://gorke.eu/inne/73-rt-24.html" TargetMode="External"/><Relationship Id="rId2" Type="http://schemas.openxmlformats.org/officeDocument/2006/relationships/hyperlink" Target="https://gorke.eu/odbiorniki/61-odbiornik-rsu-ko1lc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pager/86-pager-obi-3sh.html" TargetMode="External"/><Relationship Id="rId5" Type="http://schemas.openxmlformats.org/officeDocument/2006/relationships/hyperlink" Target="https://gorke.eu/odbiorniki/115-ido-0499lc-odbiornik-identyfikacyjny-lc.html" TargetMode="External"/><Relationship Id="rId15" Type="http://schemas.openxmlformats.org/officeDocument/2006/relationships/drawing" Target="../drawings/drawing7.xml"/><Relationship Id="rId10" Type="http://schemas.openxmlformats.org/officeDocument/2006/relationships/hyperlink" Target="https://gorke.eu/odbiorniki/131-rsw-164-odbiornik-wielokanalowy.html" TargetMode="External"/><Relationship Id="rId4" Type="http://schemas.openxmlformats.org/officeDocument/2006/relationships/hyperlink" Target="https://gorke.eu/odbiorniki/63-odbiornik-rsu-ko4lc-.html" TargetMode="External"/><Relationship Id="rId9" Type="http://schemas.openxmlformats.org/officeDocument/2006/relationships/hyperlink" Target="https://gorke.eu/inne/138-swr-100.html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6-gsu-k02-2-kanalowy-odbiornik-smsclip.html" TargetMode="External"/><Relationship Id="rId13" Type="http://schemas.openxmlformats.org/officeDocument/2006/relationships/drawing" Target="../drawings/drawing8.xml"/><Relationship Id="rId3" Type="http://schemas.openxmlformats.org/officeDocument/2006/relationships/hyperlink" Target="https://gorke.eu/gsm/142-atg-sg2rd-nadajnik-gsm-z-modulem-radiowym.html" TargetMode="External"/><Relationship Id="rId7" Type="http://schemas.openxmlformats.org/officeDocument/2006/relationships/hyperlink" Target="https://gorke.eu/gsm/118-gsu-sp1000-nadajnik-gsm-system-przywolania.html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s://gorke.eu/gsm/97-nadajnik-atg-sg2.html" TargetMode="External"/><Relationship Id="rId1" Type="http://schemas.openxmlformats.org/officeDocument/2006/relationships/hyperlink" Target="https://gorke.eu/gsm/141-atg-sg1-nadajnik-gsm.html" TargetMode="External"/><Relationship Id="rId6" Type="http://schemas.openxmlformats.org/officeDocument/2006/relationships/hyperlink" Target="https://gorke.eu/gsm/19-gsm-owy-sterownik-bramy-gsu-b02.html" TargetMode="External"/><Relationship Id="rId11" Type="http://schemas.openxmlformats.org/officeDocument/2006/relationships/hyperlink" Target="https://gorke.eu/anteny/174-amd-430-antena-magnetyczna-dookolna-2dbi.html" TargetMode="External"/><Relationship Id="rId5" Type="http://schemas.openxmlformats.org/officeDocument/2006/relationships/hyperlink" Target="https://gorke.eu/gsm/145-atg-sg3rf.html" TargetMode="External"/><Relationship Id="rId10" Type="http://schemas.openxmlformats.org/officeDocument/2006/relationships/hyperlink" Target="https://gorke.eu/anteny/170-antena-ash-431k.html" TargetMode="External"/><Relationship Id="rId4" Type="http://schemas.openxmlformats.org/officeDocument/2006/relationships/hyperlink" Target="https://gorke.eu/gsm/144-atg-sg3-nadajnik-gsm.html" TargetMode="External"/><Relationship Id="rId9" Type="http://schemas.openxmlformats.org/officeDocument/2006/relationships/hyperlink" Target="https://gorke.eu/anteny/169-antena-ash-431p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zoomScale="115" zoomScaleNormal="115" workbookViewId="0">
      <selection activeCell="H2" sqref="H2"/>
    </sheetView>
  </sheetViews>
  <sheetFormatPr defaultRowHeight="12.75" x14ac:dyDescent="0.2"/>
  <cols>
    <col min="1" max="1" width="6" style="63" customWidth="1"/>
    <col min="2" max="2" width="7.140625" style="63" customWidth="1"/>
    <col min="3" max="3" width="17.5703125" style="63" customWidth="1"/>
    <col min="4" max="4" width="33.28515625" style="63" customWidth="1"/>
    <col min="5" max="5" width="8.7109375" style="63" customWidth="1"/>
    <col min="6" max="16384" width="9.140625" style="63"/>
  </cols>
  <sheetData>
    <row r="1" spans="1:8" ht="60" x14ac:dyDescent="0.8">
      <c r="A1" s="70"/>
      <c r="C1" s="74"/>
      <c r="D1" s="123"/>
      <c r="E1" s="101"/>
      <c r="H1" s="101" t="s">
        <v>285</v>
      </c>
    </row>
    <row r="2" spans="1:8" ht="78.75" customHeight="1" x14ac:dyDescent="0.8">
      <c r="A2" s="70"/>
      <c r="C2" s="124" t="s">
        <v>198</v>
      </c>
      <c r="D2" s="124"/>
      <c r="E2" s="101"/>
      <c r="H2" s="101"/>
    </row>
    <row r="3" spans="1:8" ht="10.5" customHeight="1" x14ac:dyDescent="0.8">
      <c r="A3" s="70"/>
      <c r="C3" s="124"/>
      <c r="D3" s="124"/>
      <c r="E3" s="101"/>
      <c r="H3" s="101"/>
    </row>
    <row r="4" spans="1:8" ht="18" x14ac:dyDescent="0.25">
      <c r="C4" s="69"/>
      <c r="E4" s="106" t="s">
        <v>179</v>
      </c>
    </row>
    <row r="5" spans="1:8" x14ac:dyDescent="0.2">
      <c r="C5" s="69"/>
      <c r="D5" s="90"/>
      <c r="E5" s="105" t="s">
        <v>180</v>
      </c>
    </row>
    <row r="6" spans="1:8" x14ac:dyDescent="0.2">
      <c r="D6" s="90"/>
    </row>
    <row r="7" spans="1:8" ht="102.75" customHeight="1" x14ac:dyDescent="0.2">
      <c r="A7" s="71"/>
      <c r="B7" s="75"/>
      <c r="C7" s="75" t="s">
        <v>163</v>
      </c>
      <c r="D7" s="197">
        <v>0</v>
      </c>
      <c r="E7" s="197"/>
    </row>
    <row r="8" spans="1:8" ht="32.25" customHeight="1" x14ac:dyDescent="0.2">
      <c r="A8" s="89"/>
      <c r="B8" s="89"/>
      <c r="C8" s="68"/>
      <c r="D8" s="104" t="s">
        <v>178</v>
      </c>
      <c r="E8" s="102"/>
    </row>
    <row r="9" spans="1:8" ht="18.75" customHeight="1" x14ac:dyDescent="0.2">
      <c r="A9" s="88"/>
      <c r="B9" s="122"/>
      <c r="C9" s="122"/>
      <c r="D9" s="121" t="s">
        <v>160</v>
      </c>
      <c r="E9" s="103"/>
    </row>
    <row r="10" spans="1:8" x14ac:dyDescent="0.2">
      <c r="B10" s="122"/>
      <c r="C10" s="122"/>
      <c r="D10" s="121" t="s">
        <v>263</v>
      </c>
      <c r="E10" s="103"/>
    </row>
    <row r="11" spans="1:8" x14ac:dyDescent="0.2">
      <c r="B11" s="122"/>
      <c r="C11" s="122"/>
      <c r="D11" s="121" t="s">
        <v>264</v>
      </c>
      <c r="E11" s="103"/>
    </row>
    <row r="12" spans="1:8" x14ac:dyDescent="0.2">
      <c r="B12" s="122"/>
      <c r="C12" s="122"/>
      <c r="D12" s="121" t="s">
        <v>55</v>
      </c>
      <c r="E12" s="103"/>
    </row>
    <row r="13" spans="1:8" x14ac:dyDescent="0.2">
      <c r="B13" s="122"/>
      <c r="C13" s="122"/>
      <c r="D13" s="121" t="s">
        <v>56</v>
      </c>
      <c r="E13" s="103"/>
    </row>
    <row r="14" spans="1:8" x14ac:dyDescent="0.2">
      <c r="B14" s="122"/>
      <c r="C14" s="122"/>
      <c r="D14" s="121" t="s">
        <v>161</v>
      </c>
      <c r="E14" s="103"/>
    </row>
    <row r="15" spans="1:8" x14ac:dyDescent="0.2">
      <c r="B15" s="122"/>
      <c r="C15" s="122"/>
      <c r="D15" s="121" t="s">
        <v>57</v>
      </c>
      <c r="E15" s="103"/>
    </row>
    <row r="16" spans="1:8" x14ac:dyDescent="0.2">
      <c r="B16" s="122"/>
      <c r="C16" s="122"/>
      <c r="D16" s="121" t="s">
        <v>162</v>
      </c>
      <c r="E16" s="103"/>
    </row>
    <row r="17" spans="1:8" x14ac:dyDescent="0.2">
      <c r="B17" s="122"/>
      <c r="C17" s="122"/>
      <c r="D17" s="121" t="s">
        <v>58</v>
      </c>
      <c r="E17" s="103"/>
    </row>
    <row r="20" spans="1:8" x14ac:dyDescent="0.2">
      <c r="A20" s="127"/>
      <c r="H20" s="104" t="s">
        <v>202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showGridLines="0" zoomScale="105" zoomScaleNormal="105" workbookViewId="0">
      <selection activeCell="F8" sqref="F8"/>
    </sheetView>
  </sheetViews>
  <sheetFormatPr defaultRowHeight="12.75" x14ac:dyDescent="0.2"/>
  <cols>
    <col min="1" max="1" width="3.140625" style="6" customWidth="1"/>
    <col min="2" max="2" width="14.85546875" style="167" customWidth="1"/>
    <col min="3" max="3" width="52.42578125" style="167" customWidth="1"/>
    <col min="4" max="4" width="24.85546875" style="1" customWidth="1"/>
    <col min="5" max="6" width="13.5703125" style="1" customWidth="1"/>
    <col min="7" max="16384" width="9.140625" style="1"/>
  </cols>
  <sheetData>
    <row r="1" spans="1:9" ht="47.25" customHeight="1" x14ac:dyDescent="0.2">
      <c r="A1" s="210" t="s">
        <v>174</v>
      </c>
      <c r="B1" s="210"/>
      <c r="C1" s="210"/>
      <c r="D1" s="210"/>
      <c r="E1" s="210"/>
      <c r="F1" s="210"/>
    </row>
    <row r="2" spans="1:9" ht="24.75" customHeight="1" x14ac:dyDescent="0.2">
      <c r="A2" s="211" t="s">
        <v>167</v>
      </c>
      <c r="B2" s="212"/>
      <c r="C2" s="212"/>
      <c r="D2" s="212"/>
      <c r="E2" s="212"/>
      <c r="F2" s="212"/>
    </row>
    <row r="3" spans="1:9" ht="38.25" customHeight="1" x14ac:dyDescent="0.2">
      <c r="A3" s="95"/>
      <c r="B3" s="160"/>
      <c r="C3" s="160"/>
      <c r="D3" s="96"/>
      <c r="E3" s="96"/>
      <c r="F3" s="99" t="s">
        <v>169</v>
      </c>
    </row>
    <row r="4" spans="1:9" ht="51" customHeight="1" thickBot="1" x14ac:dyDescent="0.25">
      <c r="A4" s="8"/>
      <c r="B4" s="161"/>
      <c r="C4" s="168"/>
      <c r="D4" s="78"/>
      <c r="E4" s="107" t="s">
        <v>181</v>
      </c>
      <c r="F4" s="67">
        <f>'start, rabat'!D7</f>
        <v>0</v>
      </c>
      <c r="G4" s="207" t="s">
        <v>182</v>
      </c>
      <c r="H4" s="208"/>
      <c r="I4" s="209"/>
    </row>
    <row r="5" spans="1:9" s="87" customFormat="1" ht="24.75" customHeight="1" x14ac:dyDescent="0.15">
      <c r="A5" s="200" t="s">
        <v>0</v>
      </c>
      <c r="B5" s="201"/>
      <c r="C5" s="83" t="s">
        <v>1</v>
      </c>
      <c r="D5" s="84"/>
      <c r="E5" s="85" t="s">
        <v>164</v>
      </c>
      <c r="F5" s="85" t="s">
        <v>165</v>
      </c>
      <c r="G5" s="86"/>
    </row>
    <row r="6" spans="1:9" ht="13.5" customHeight="1" x14ac:dyDescent="0.2">
      <c r="B6" s="206"/>
      <c r="C6" s="206"/>
      <c r="D6" s="206"/>
      <c r="E6" s="206"/>
      <c r="F6" s="206"/>
    </row>
    <row r="7" spans="1:9" ht="15.75" customHeight="1" x14ac:dyDescent="0.2">
      <c r="A7" s="213" t="s">
        <v>115</v>
      </c>
      <c r="B7" s="214"/>
      <c r="C7" s="214"/>
      <c r="D7" s="214"/>
      <c r="E7" s="214"/>
      <c r="F7" s="214"/>
    </row>
    <row r="8" spans="1:9" ht="42.75" customHeight="1" x14ac:dyDescent="0.2">
      <c r="A8" s="35"/>
      <c r="B8" s="162" t="s">
        <v>3</v>
      </c>
      <c r="C8" s="169" t="s">
        <v>5</v>
      </c>
      <c r="D8" s="3"/>
      <c r="E8" s="80">
        <v>97</v>
      </c>
      <c r="F8" s="66">
        <f>E8*(1-$F$4)</f>
        <v>97</v>
      </c>
      <c r="G8" s="7"/>
    </row>
    <row r="9" spans="1:9" ht="51" customHeight="1" x14ac:dyDescent="0.2">
      <c r="A9" s="36"/>
      <c r="B9" s="163" t="s">
        <v>4</v>
      </c>
      <c r="C9" s="170" t="s">
        <v>6</v>
      </c>
      <c r="D9" s="28"/>
      <c r="E9" s="81">
        <v>108</v>
      </c>
      <c r="F9" s="66">
        <f>E9*(1-$F$4)</f>
        <v>108</v>
      </c>
      <c r="G9" s="7"/>
    </row>
    <row r="10" spans="1:9" ht="51" customHeight="1" x14ac:dyDescent="0.2">
      <c r="A10" s="35"/>
      <c r="B10" s="162" t="s">
        <v>8</v>
      </c>
      <c r="C10" s="169" t="s">
        <v>7</v>
      </c>
      <c r="D10" s="18"/>
      <c r="E10" s="80">
        <v>122</v>
      </c>
      <c r="F10" s="66">
        <f>E10*(1-$F$4)</f>
        <v>122</v>
      </c>
      <c r="G10" s="7"/>
    </row>
    <row r="11" spans="1:9" ht="15.75" customHeight="1" x14ac:dyDescent="0.2">
      <c r="A11" s="203" t="s">
        <v>116</v>
      </c>
      <c r="B11" s="203"/>
      <c r="C11" s="203"/>
      <c r="D11" s="203"/>
      <c r="E11" s="203"/>
      <c r="F11" s="203"/>
    </row>
    <row r="12" spans="1:9" ht="49.5" customHeight="1" x14ac:dyDescent="0.2">
      <c r="A12" s="22"/>
      <c r="B12" s="162" t="s">
        <v>11</v>
      </c>
      <c r="C12" s="169" t="s">
        <v>13</v>
      </c>
      <c r="D12" s="18"/>
      <c r="E12" s="80">
        <v>101</v>
      </c>
      <c r="F12" s="66">
        <f>E12*(1-$F$4)</f>
        <v>101</v>
      </c>
      <c r="G12" s="7"/>
    </row>
    <row r="13" spans="1:9" ht="49.5" customHeight="1" x14ac:dyDescent="0.2">
      <c r="A13" s="20"/>
      <c r="B13" s="163" t="s">
        <v>12</v>
      </c>
      <c r="C13" s="170" t="s">
        <v>14</v>
      </c>
      <c r="D13" s="19"/>
      <c r="E13" s="81">
        <v>108</v>
      </c>
      <c r="F13" s="66">
        <f>E13*(1-$F$4)</f>
        <v>108</v>
      </c>
      <c r="G13" s="7"/>
    </row>
    <row r="14" spans="1:9" ht="49.5" customHeight="1" x14ac:dyDescent="0.2">
      <c r="A14" s="20"/>
      <c r="B14" s="163" t="s">
        <v>15</v>
      </c>
      <c r="C14" s="170" t="s">
        <v>17</v>
      </c>
      <c r="D14" s="19"/>
      <c r="E14" s="81">
        <v>132</v>
      </c>
      <c r="F14" s="66">
        <f>E14*(1-$F$4)</f>
        <v>132</v>
      </c>
      <c r="G14" s="7"/>
    </row>
    <row r="15" spans="1:9" ht="49.5" customHeight="1" x14ac:dyDescent="0.2">
      <c r="A15" s="20"/>
      <c r="B15" s="163" t="s">
        <v>16</v>
      </c>
      <c r="C15" s="170" t="s">
        <v>18</v>
      </c>
      <c r="D15" s="37"/>
      <c r="E15" s="81">
        <v>132</v>
      </c>
      <c r="F15" s="66">
        <f>E15*(1-$F$4)</f>
        <v>132</v>
      </c>
      <c r="G15" s="7"/>
    </row>
    <row r="16" spans="1:9" ht="15.75" customHeight="1" x14ac:dyDescent="0.2">
      <c r="A16" s="203" t="s">
        <v>117</v>
      </c>
      <c r="B16" s="203"/>
      <c r="C16" s="203"/>
      <c r="D16" s="203"/>
      <c r="E16" s="203"/>
      <c r="F16" s="203"/>
    </row>
    <row r="17" spans="1:14" ht="47.25" customHeight="1" x14ac:dyDescent="0.2">
      <c r="A17" s="174"/>
      <c r="B17" s="175" t="s">
        <v>9</v>
      </c>
      <c r="C17" s="176" t="s">
        <v>121</v>
      </c>
      <c r="D17" s="177"/>
      <c r="E17" s="80">
        <v>97</v>
      </c>
      <c r="F17" s="66">
        <f>E17*(1-$F$4)</f>
        <v>97</v>
      </c>
      <c r="G17" s="125"/>
      <c r="H17" s="125" t="s">
        <v>199</v>
      </c>
      <c r="I17" s="126"/>
      <c r="J17" s="126"/>
      <c r="K17" s="126"/>
      <c r="L17" s="126"/>
      <c r="M17" s="126"/>
      <c r="N17" s="126"/>
    </row>
    <row r="18" spans="1:14" ht="47.25" customHeight="1" x14ac:dyDescent="0.2">
      <c r="A18" s="174"/>
      <c r="B18" s="175" t="s">
        <v>10</v>
      </c>
      <c r="C18" s="178" t="s">
        <v>122</v>
      </c>
      <c r="D18" s="179"/>
      <c r="E18" s="81">
        <v>108</v>
      </c>
      <c r="F18" s="66">
        <f>E18*(1-$F$4)</f>
        <v>108</v>
      </c>
      <c r="G18" s="125"/>
      <c r="H18" s="125" t="s">
        <v>199</v>
      </c>
      <c r="I18" s="126"/>
      <c r="J18" s="126"/>
      <c r="K18" s="126"/>
      <c r="L18" s="126"/>
      <c r="M18" s="126"/>
      <c r="N18" s="126"/>
    </row>
    <row r="19" spans="1:14" ht="15.75" customHeight="1" x14ac:dyDescent="0.2">
      <c r="A19" s="204" t="s">
        <v>118</v>
      </c>
      <c r="B19" s="204"/>
      <c r="C19" s="204"/>
      <c r="D19" s="204"/>
      <c r="E19" s="204"/>
      <c r="F19" s="204"/>
    </row>
    <row r="20" spans="1:14" ht="45" customHeight="1" x14ac:dyDescent="0.2">
      <c r="A20" s="135"/>
      <c r="B20" s="164" t="s">
        <v>19</v>
      </c>
      <c r="C20" s="171" t="s">
        <v>123</v>
      </c>
      <c r="D20" s="53"/>
      <c r="E20" s="80">
        <v>97</v>
      </c>
      <c r="F20" s="66">
        <f>E20*(1-$F$4)</f>
        <v>97</v>
      </c>
      <c r="G20" s="7"/>
    </row>
    <row r="21" spans="1:14" ht="45" customHeight="1" x14ac:dyDescent="0.2">
      <c r="A21" s="136"/>
      <c r="B21" s="165" t="s">
        <v>20</v>
      </c>
      <c r="C21" s="172" t="s">
        <v>124</v>
      </c>
      <c r="D21" s="54"/>
      <c r="E21" s="81">
        <v>105</v>
      </c>
      <c r="F21" s="66">
        <f>E21*(1-$F$4)</f>
        <v>105</v>
      </c>
      <c r="G21" s="7"/>
    </row>
    <row r="22" spans="1:14" ht="15.75" customHeight="1" x14ac:dyDescent="0.2">
      <c r="A22" s="205" t="s">
        <v>119</v>
      </c>
      <c r="B22" s="205"/>
      <c r="C22" s="205"/>
      <c r="D22" s="205"/>
      <c r="E22" s="205"/>
      <c r="F22" s="205"/>
    </row>
    <row r="23" spans="1:14" ht="35.25" customHeight="1" x14ac:dyDescent="0.2">
      <c r="A23" s="137"/>
      <c r="B23" s="166" t="s">
        <v>233</v>
      </c>
      <c r="C23" s="169" t="s">
        <v>21</v>
      </c>
      <c r="D23" s="65"/>
      <c r="E23" s="180">
        <v>212</v>
      </c>
      <c r="F23" s="66">
        <f>E23*(1-$F$4)</f>
        <v>212</v>
      </c>
      <c r="G23" s="202"/>
      <c r="H23" s="202"/>
    </row>
    <row r="24" spans="1:14" ht="35.25" customHeight="1" x14ac:dyDescent="0.2">
      <c r="A24" s="138"/>
      <c r="B24" s="163" t="s">
        <v>234</v>
      </c>
      <c r="C24" s="170" t="s">
        <v>22</v>
      </c>
      <c r="D24" s="64"/>
      <c r="E24" s="181">
        <v>222</v>
      </c>
      <c r="F24" s="66">
        <f>E24*(1-$F$4)</f>
        <v>222</v>
      </c>
      <c r="G24" s="202"/>
      <c r="H24" s="202"/>
    </row>
    <row r="25" spans="1:14" ht="15.75" customHeight="1" x14ac:dyDescent="0.2">
      <c r="A25" s="203" t="s">
        <v>120</v>
      </c>
      <c r="B25" s="203"/>
      <c r="C25" s="203"/>
      <c r="D25" s="203"/>
      <c r="E25" s="203"/>
      <c r="F25" s="203"/>
      <c r="G25" s="33"/>
      <c r="H25" s="33"/>
    </row>
    <row r="26" spans="1:14" ht="45" customHeight="1" x14ac:dyDescent="0.2">
      <c r="A26" s="137"/>
      <c r="B26" s="166" t="s">
        <v>235</v>
      </c>
      <c r="C26" s="169" t="s">
        <v>23</v>
      </c>
      <c r="D26" s="65"/>
      <c r="E26" s="180">
        <v>421</v>
      </c>
      <c r="F26" s="66">
        <f>E26*(1-$F$4)</f>
        <v>421</v>
      </c>
      <c r="G26" s="202"/>
      <c r="H26" s="202"/>
    </row>
    <row r="27" spans="1:14" ht="47.25" customHeight="1" x14ac:dyDescent="0.2">
      <c r="A27" s="138"/>
      <c r="B27" s="163" t="s">
        <v>236</v>
      </c>
      <c r="C27" s="170" t="s">
        <v>24</v>
      </c>
      <c r="D27" s="64"/>
      <c r="E27" s="181">
        <v>436</v>
      </c>
      <c r="F27" s="66">
        <f>E27*(1-$F$4)</f>
        <v>436</v>
      </c>
      <c r="G27" s="202"/>
      <c r="H27" s="202"/>
    </row>
    <row r="28" spans="1:14" ht="52.5" customHeight="1" x14ac:dyDescent="0.2">
      <c r="A28" s="198"/>
      <c r="B28" s="198"/>
      <c r="C28" s="198"/>
      <c r="D28" s="198"/>
      <c r="E28" s="198"/>
      <c r="F28" s="198"/>
    </row>
    <row r="29" spans="1:14" ht="21.75" customHeight="1" x14ac:dyDescent="0.2">
      <c r="A29" s="199" t="s">
        <v>159</v>
      </c>
      <c r="B29" s="199"/>
      <c r="C29" s="199"/>
      <c r="D29" s="199"/>
      <c r="E29" s="199"/>
      <c r="F29" s="199"/>
    </row>
    <row r="30" spans="1:14" x14ac:dyDescent="0.2">
      <c r="A30" s="33"/>
    </row>
    <row r="31" spans="1:14" x14ac:dyDescent="0.2">
      <c r="A31" s="33"/>
    </row>
    <row r="32" spans="1:14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</sheetData>
  <mergeCells count="17">
    <mergeCell ref="G4:I4"/>
    <mergeCell ref="A1:F1"/>
    <mergeCell ref="A2:F2"/>
    <mergeCell ref="A7:F7"/>
    <mergeCell ref="A11:F11"/>
    <mergeCell ref="A28:F28"/>
    <mergeCell ref="A29:F29"/>
    <mergeCell ref="A5:B5"/>
    <mergeCell ref="G27:H27"/>
    <mergeCell ref="G26:H26"/>
    <mergeCell ref="G23:H23"/>
    <mergeCell ref="G24:H24"/>
    <mergeCell ref="A16:F16"/>
    <mergeCell ref="A19:F19"/>
    <mergeCell ref="A22:F22"/>
    <mergeCell ref="A25:F25"/>
    <mergeCell ref="B6:F6"/>
  </mergeCells>
  <phoneticPr fontId="0" type="noConversion"/>
  <hyperlinks>
    <hyperlink ref="G4:I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  <hyperlink ref="B27" r:id="rId15" display="2 kanały" xr:uid="{70F20F87-53D2-4A68-88F7-0651EED4B97F}"/>
  </hyperlinks>
  <printOptions horizontalCentered="1"/>
  <pageMargins left="0.39370078740157483" right="0.39370078740157483" top="0.35433070866141736" bottom="0.35433070866141736" header="0.31496062992125984" footer="0"/>
  <pageSetup paperSize="9" scale="76" orientation="portrait" r:id="rId16"/>
  <headerFooter alignWithMargins="0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dimension ref="A1:K35"/>
  <sheetViews>
    <sheetView topLeftCell="A13" zoomScale="105" zoomScaleNormal="105" workbookViewId="0">
      <selection activeCell="H24" sqref="H24"/>
    </sheetView>
  </sheetViews>
  <sheetFormatPr defaultRowHeight="12.75" x14ac:dyDescent="0.2"/>
  <cols>
    <col min="1" max="1" width="0.5703125" style="6" customWidth="1"/>
    <col min="2" max="2" width="12.5703125" style="1" customWidth="1"/>
    <col min="3" max="3" width="56.5703125" style="1" customWidth="1"/>
    <col min="4" max="4" width="3.42578125" style="1" customWidth="1"/>
    <col min="5" max="5" width="12.7109375" style="1" customWidth="1"/>
    <col min="6" max="6" width="12.85546875" style="1" customWidth="1"/>
    <col min="7" max="16384" width="9.140625" style="1"/>
  </cols>
  <sheetData>
    <row r="1" spans="1:9" ht="37.5" customHeight="1" x14ac:dyDescent="0.2">
      <c r="A1" s="215" t="s">
        <v>175</v>
      </c>
      <c r="B1" s="215"/>
      <c r="C1" s="215"/>
      <c r="D1" s="215"/>
      <c r="E1" s="215"/>
      <c r="F1" s="215"/>
    </row>
    <row r="2" spans="1:9" ht="15.75" customHeight="1" x14ac:dyDescent="0.2">
      <c r="A2" s="218" t="s">
        <v>168</v>
      </c>
      <c r="B2" s="219"/>
      <c r="C2" s="219"/>
      <c r="D2" s="219"/>
      <c r="E2" s="219"/>
      <c r="F2" s="219"/>
    </row>
    <row r="3" spans="1:9" ht="15.75" customHeight="1" x14ac:dyDescent="0.2">
      <c r="A3" s="97"/>
      <c r="B3" s="98"/>
      <c r="C3" s="98"/>
      <c r="D3" s="98"/>
      <c r="E3" s="98"/>
      <c r="F3" s="98"/>
    </row>
    <row r="4" spans="1:9" ht="34.5" customHeight="1" thickBot="1" x14ac:dyDescent="0.25">
      <c r="A4" s="8"/>
      <c r="B4" s="34"/>
      <c r="C4" s="78"/>
      <c r="D4" s="78"/>
      <c r="E4" s="107" t="s">
        <v>181</v>
      </c>
      <c r="F4" s="72">
        <f>'start, rabat'!D7</f>
        <v>0</v>
      </c>
      <c r="G4" s="207" t="s">
        <v>182</v>
      </c>
      <c r="H4" s="208"/>
      <c r="I4" s="209"/>
    </row>
    <row r="5" spans="1:9" s="33" customFormat="1" ht="22.5" customHeight="1" x14ac:dyDescent="0.15">
      <c r="A5" s="220" t="s">
        <v>0</v>
      </c>
      <c r="B5" s="221"/>
      <c r="C5" s="29" t="s">
        <v>1</v>
      </c>
      <c r="D5" s="30"/>
      <c r="E5" s="31" t="s">
        <v>164</v>
      </c>
      <c r="F5" s="31" t="s">
        <v>165</v>
      </c>
      <c r="G5" s="32"/>
    </row>
    <row r="6" spans="1:9" ht="8.25" customHeight="1" x14ac:dyDescent="0.2"/>
    <row r="7" spans="1:9" ht="21" customHeight="1" x14ac:dyDescent="0.2">
      <c r="A7" s="119"/>
      <c r="B7" s="222" t="s">
        <v>197</v>
      </c>
      <c r="C7" s="222"/>
      <c r="D7" s="222"/>
      <c r="E7" s="222"/>
      <c r="F7" s="222"/>
    </row>
    <row r="8" spans="1:9" ht="30.75" customHeight="1" x14ac:dyDescent="0.2">
      <c r="A8" s="22"/>
      <c r="B8" s="23"/>
      <c r="C8" s="18"/>
      <c r="D8" s="118"/>
      <c r="E8" s="80"/>
      <c r="F8" s="141" t="s">
        <v>151</v>
      </c>
    </row>
    <row r="9" spans="1:9" ht="23.25" customHeight="1" x14ac:dyDescent="0.2">
      <c r="A9" s="35"/>
      <c r="B9" s="139" t="s">
        <v>25</v>
      </c>
      <c r="C9" s="128" t="s">
        <v>127</v>
      </c>
      <c r="D9" s="216"/>
      <c r="E9" s="142">
        <v>30</v>
      </c>
      <c r="F9" s="130">
        <f t="shared" ref="F9:F23" si="0">E9*(1-$F$4)</f>
        <v>30</v>
      </c>
      <c r="G9" s="7"/>
    </row>
    <row r="10" spans="1:9" ht="23.25" customHeight="1" x14ac:dyDescent="0.2">
      <c r="A10" s="35"/>
      <c r="B10" s="139" t="s">
        <v>26</v>
      </c>
      <c r="C10" s="128" t="s">
        <v>128</v>
      </c>
      <c r="D10" s="216"/>
      <c r="E10" s="142">
        <v>32</v>
      </c>
      <c r="F10" s="130">
        <f t="shared" si="0"/>
        <v>32</v>
      </c>
      <c r="G10" s="7"/>
    </row>
    <row r="11" spans="1:9" ht="23.25" customHeight="1" x14ac:dyDescent="0.2">
      <c r="A11" s="35"/>
      <c r="B11" s="139" t="s">
        <v>27</v>
      </c>
      <c r="C11" s="128" t="s">
        <v>129</v>
      </c>
      <c r="D11" s="216"/>
      <c r="E11" s="142">
        <v>39</v>
      </c>
      <c r="F11" s="130">
        <f t="shared" si="0"/>
        <v>39</v>
      </c>
      <c r="G11" s="7"/>
    </row>
    <row r="12" spans="1:9" ht="23.25" customHeight="1" x14ac:dyDescent="0.2">
      <c r="A12" s="35"/>
      <c r="B12" s="139" t="s">
        <v>28</v>
      </c>
      <c r="C12" s="128" t="s">
        <v>130</v>
      </c>
      <c r="D12" s="216"/>
      <c r="E12" s="142">
        <v>30</v>
      </c>
      <c r="F12" s="130">
        <f t="shared" si="0"/>
        <v>30</v>
      </c>
      <c r="G12" s="7"/>
    </row>
    <row r="13" spans="1:9" ht="23.25" customHeight="1" x14ac:dyDescent="0.2">
      <c r="A13" s="36"/>
      <c r="B13" s="140" t="s">
        <v>29</v>
      </c>
      <c r="C13" s="129" t="s">
        <v>131</v>
      </c>
      <c r="D13" s="216"/>
      <c r="E13" s="143">
        <v>32</v>
      </c>
      <c r="F13" s="130">
        <f t="shared" si="0"/>
        <v>32</v>
      </c>
      <c r="G13" s="7"/>
    </row>
    <row r="14" spans="1:9" ht="23.25" customHeight="1" x14ac:dyDescent="0.2">
      <c r="A14" s="36"/>
      <c r="B14" s="140" t="s">
        <v>30</v>
      </c>
      <c r="C14" s="129" t="s">
        <v>137</v>
      </c>
      <c r="D14" s="217"/>
      <c r="E14" s="143">
        <v>30</v>
      </c>
      <c r="F14" s="130">
        <f t="shared" si="0"/>
        <v>30</v>
      </c>
      <c r="G14" s="7"/>
    </row>
    <row r="15" spans="1:9" ht="23.25" customHeight="1" x14ac:dyDescent="0.2">
      <c r="A15" s="36"/>
      <c r="B15" s="140" t="s">
        <v>31</v>
      </c>
      <c r="C15" s="129" t="s">
        <v>125</v>
      </c>
      <c r="D15" s="217"/>
      <c r="E15" s="143">
        <v>32</v>
      </c>
      <c r="F15" s="130">
        <f t="shared" si="0"/>
        <v>32</v>
      </c>
      <c r="G15" s="7"/>
    </row>
    <row r="16" spans="1:9" ht="23.25" customHeight="1" x14ac:dyDescent="0.2">
      <c r="A16" s="36"/>
      <c r="B16" s="140" t="s">
        <v>32</v>
      </c>
      <c r="C16" s="129" t="s">
        <v>132</v>
      </c>
      <c r="D16" s="217"/>
      <c r="E16" s="143">
        <v>38</v>
      </c>
      <c r="F16" s="130">
        <f t="shared" si="0"/>
        <v>38</v>
      </c>
      <c r="G16" s="7"/>
    </row>
    <row r="17" spans="1:11" ht="23.25" customHeight="1" x14ac:dyDescent="0.2">
      <c r="A17" s="36"/>
      <c r="B17" s="140" t="s">
        <v>33</v>
      </c>
      <c r="C17" s="129" t="s">
        <v>133</v>
      </c>
      <c r="D17" s="217"/>
      <c r="E17" s="143">
        <v>42</v>
      </c>
      <c r="F17" s="130">
        <f t="shared" si="0"/>
        <v>42</v>
      </c>
      <c r="G17" s="7"/>
      <c r="K17" s="1" t="s">
        <v>232</v>
      </c>
    </row>
    <row r="18" spans="1:11" ht="23.25" customHeight="1" x14ac:dyDescent="0.2">
      <c r="A18" s="36"/>
      <c r="B18" s="140" t="s">
        <v>34</v>
      </c>
      <c r="C18" s="129" t="s">
        <v>134</v>
      </c>
      <c r="D18" s="217"/>
      <c r="E18" s="143">
        <v>50</v>
      </c>
      <c r="F18" s="130">
        <f t="shared" si="0"/>
        <v>50</v>
      </c>
      <c r="G18" s="7"/>
    </row>
    <row r="19" spans="1:11" ht="23.25" customHeight="1" x14ac:dyDescent="0.2">
      <c r="A19" s="36"/>
      <c r="B19" s="140" t="s">
        <v>35</v>
      </c>
      <c r="C19" s="129" t="s">
        <v>135</v>
      </c>
      <c r="D19" s="217"/>
      <c r="E19" s="143">
        <v>53</v>
      </c>
      <c r="F19" s="130">
        <f t="shared" si="0"/>
        <v>53</v>
      </c>
      <c r="G19" s="7"/>
    </row>
    <row r="20" spans="1:11" ht="23.25" customHeight="1" x14ac:dyDescent="0.2">
      <c r="A20" s="36"/>
      <c r="B20" s="140" t="s">
        <v>265</v>
      </c>
      <c r="C20" s="129" t="s">
        <v>266</v>
      </c>
      <c r="D20" s="118"/>
      <c r="E20" s="143">
        <v>105</v>
      </c>
      <c r="F20" s="130">
        <f t="shared" si="0"/>
        <v>105</v>
      </c>
      <c r="G20" s="194" t="s">
        <v>267</v>
      </c>
    </row>
    <row r="21" spans="1:11" ht="32.25" customHeight="1" x14ac:dyDescent="0.2">
      <c r="A21" s="36"/>
      <c r="B21" s="140" t="s">
        <v>36</v>
      </c>
      <c r="C21" s="129" t="s">
        <v>136</v>
      </c>
      <c r="D21" s="28"/>
      <c r="E21" s="143">
        <v>110</v>
      </c>
      <c r="F21" s="130">
        <f t="shared" si="0"/>
        <v>110</v>
      </c>
      <c r="G21" s="7"/>
    </row>
    <row r="22" spans="1:11" ht="23.25" customHeight="1" x14ac:dyDescent="0.2">
      <c r="A22" s="36"/>
      <c r="B22" s="140" t="s">
        <v>37</v>
      </c>
      <c r="C22" s="129" t="s">
        <v>138</v>
      </c>
      <c r="D22" s="217"/>
      <c r="E22" s="143">
        <v>260</v>
      </c>
      <c r="F22" s="130">
        <f t="shared" si="0"/>
        <v>260</v>
      </c>
      <c r="G22" s="7"/>
    </row>
    <row r="23" spans="1:11" ht="23.25" customHeight="1" x14ac:dyDescent="0.2">
      <c r="A23" s="35"/>
      <c r="B23" s="139" t="s">
        <v>38</v>
      </c>
      <c r="C23" s="128" t="s">
        <v>139</v>
      </c>
      <c r="D23" s="217"/>
      <c r="E23" s="142">
        <v>265</v>
      </c>
      <c r="F23" s="130">
        <f t="shared" si="0"/>
        <v>265</v>
      </c>
      <c r="G23" s="7"/>
    </row>
    <row r="24" spans="1:11" ht="23.25" customHeight="1" x14ac:dyDescent="0.2">
      <c r="A24" s="35"/>
      <c r="B24" s="139" t="s">
        <v>195</v>
      </c>
      <c r="C24" s="129" t="s">
        <v>226</v>
      </c>
      <c r="D24" s="118"/>
      <c r="E24" s="142">
        <v>98</v>
      </c>
      <c r="F24" s="130">
        <f t="shared" ref="F24:F33" si="1">E24*(1-$F$4)</f>
        <v>98</v>
      </c>
      <c r="G24" s="7"/>
    </row>
    <row r="25" spans="1:11" ht="30.75" customHeight="1" x14ac:dyDescent="0.2">
      <c r="A25" s="35"/>
      <c r="B25" s="139" t="s">
        <v>196</v>
      </c>
      <c r="C25" s="129" t="s">
        <v>227</v>
      </c>
      <c r="D25" s="118"/>
      <c r="E25" s="142">
        <v>120</v>
      </c>
      <c r="F25" s="130">
        <f t="shared" si="1"/>
        <v>120</v>
      </c>
      <c r="G25" s="7"/>
    </row>
    <row r="26" spans="1:11" ht="33.75" customHeight="1" x14ac:dyDescent="0.2">
      <c r="A26" s="35"/>
      <c r="B26" s="133" t="s">
        <v>191</v>
      </c>
      <c r="C26" s="26" t="s">
        <v>224</v>
      </c>
      <c r="D26" s="118"/>
      <c r="E26" s="142">
        <v>88</v>
      </c>
      <c r="F26" s="130">
        <f t="shared" si="1"/>
        <v>88</v>
      </c>
      <c r="G26" s="7"/>
    </row>
    <row r="27" spans="1:11" ht="23.25" customHeight="1" x14ac:dyDescent="0.2">
      <c r="A27" s="35"/>
      <c r="B27" s="139" t="s">
        <v>192</v>
      </c>
      <c r="C27" s="129" t="s">
        <v>200</v>
      </c>
      <c r="D27" s="118"/>
      <c r="E27" s="142">
        <v>93</v>
      </c>
      <c r="F27" s="130">
        <f t="shared" si="1"/>
        <v>93</v>
      </c>
      <c r="G27" s="7"/>
    </row>
    <row r="28" spans="1:11" ht="38.25" customHeight="1" x14ac:dyDescent="0.2">
      <c r="A28" s="35"/>
      <c r="B28" s="139" t="s">
        <v>223</v>
      </c>
      <c r="C28" s="129" t="s">
        <v>201</v>
      </c>
      <c r="D28" s="118"/>
      <c r="E28" s="142">
        <v>135</v>
      </c>
      <c r="F28" s="130">
        <f t="shared" si="1"/>
        <v>135</v>
      </c>
      <c r="G28" s="7"/>
    </row>
    <row r="29" spans="1:11" ht="38.25" customHeight="1" x14ac:dyDescent="0.2">
      <c r="A29" s="35"/>
      <c r="B29" s="139" t="s">
        <v>276</v>
      </c>
      <c r="C29" s="129" t="s">
        <v>277</v>
      </c>
      <c r="D29" s="118"/>
      <c r="E29" s="142">
        <v>135</v>
      </c>
      <c r="F29" s="130">
        <f t="shared" si="1"/>
        <v>135</v>
      </c>
      <c r="G29" s="193" t="s">
        <v>267</v>
      </c>
    </row>
    <row r="30" spans="1:11" ht="23.25" customHeight="1" x14ac:dyDescent="0.2">
      <c r="A30" s="35"/>
      <c r="B30" s="133" t="s">
        <v>193</v>
      </c>
      <c r="C30" s="24" t="s">
        <v>231</v>
      </c>
      <c r="D30" s="118"/>
      <c r="E30" s="142">
        <v>177</v>
      </c>
      <c r="F30" s="130">
        <f t="shared" si="1"/>
        <v>177</v>
      </c>
      <c r="G30" s="7"/>
    </row>
    <row r="31" spans="1:11" ht="34.5" customHeight="1" x14ac:dyDescent="0.2">
      <c r="A31" s="35"/>
      <c r="B31" s="139" t="s">
        <v>194</v>
      </c>
      <c r="C31" s="129" t="s">
        <v>225</v>
      </c>
      <c r="D31" s="118"/>
      <c r="E31" s="142">
        <v>199</v>
      </c>
      <c r="F31" s="130">
        <f t="shared" si="1"/>
        <v>199</v>
      </c>
      <c r="G31" s="7"/>
    </row>
    <row r="32" spans="1:11" ht="23.25" customHeight="1" x14ac:dyDescent="0.2">
      <c r="A32" s="35"/>
      <c r="B32" s="139" t="s">
        <v>63</v>
      </c>
      <c r="C32" s="128" t="s">
        <v>228</v>
      </c>
      <c r="D32" s="118"/>
      <c r="E32" s="142">
        <v>140</v>
      </c>
      <c r="F32" s="130">
        <f t="shared" si="1"/>
        <v>140</v>
      </c>
      <c r="G32" s="7"/>
    </row>
    <row r="33" spans="1:6" ht="25.5" customHeight="1" x14ac:dyDescent="0.2">
      <c r="A33" s="22"/>
      <c r="B33" s="139" t="s">
        <v>64</v>
      </c>
      <c r="C33" s="128" t="s">
        <v>229</v>
      </c>
      <c r="D33" s="118"/>
      <c r="E33" s="153">
        <v>145</v>
      </c>
      <c r="F33" s="130">
        <f t="shared" si="1"/>
        <v>145</v>
      </c>
    </row>
    <row r="34" spans="1:6" ht="21.75" customHeight="1" x14ac:dyDescent="0.2">
      <c r="A34" s="198"/>
      <c r="B34" s="198"/>
      <c r="C34" s="198"/>
      <c r="D34" s="198"/>
      <c r="E34" s="198"/>
      <c r="F34" s="198"/>
    </row>
    <row r="35" spans="1:6" ht="21.75" customHeight="1" x14ac:dyDescent="0.2">
      <c r="A35" s="199" t="s">
        <v>159</v>
      </c>
      <c r="B35" s="199"/>
      <c r="C35" s="199"/>
      <c r="D35" s="199"/>
      <c r="E35" s="199"/>
      <c r="F35" s="199"/>
    </row>
  </sheetData>
  <mergeCells count="13">
    <mergeCell ref="A34:F34"/>
    <mergeCell ref="A35:F35"/>
    <mergeCell ref="G4:I4"/>
    <mergeCell ref="A1:F1"/>
    <mergeCell ref="D9:D11"/>
    <mergeCell ref="D22:D23"/>
    <mergeCell ref="D18:D19"/>
    <mergeCell ref="D16:D17"/>
    <mergeCell ref="D14:D15"/>
    <mergeCell ref="D12:D13"/>
    <mergeCell ref="A2:F2"/>
    <mergeCell ref="A5:B5"/>
    <mergeCell ref="B7:F7"/>
  </mergeCells>
  <hyperlinks>
    <hyperlink ref="G4:I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2" r:id="rId17" xr:uid="{A8786823-84DB-4C0A-BC81-EBF82DB65064}"/>
    <hyperlink ref="B33" r:id="rId18" xr:uid="{487B4563-C571-44AE-BB5A-598A79C1FA0C}"/>
    <hyperlink ref="B31" r:id="rId19" xr:uid="{727B0356-792B-498B-ABD8-3E5F18C4E470}"/>
    <hyperlink ref="B28" r:id="rId20" xr:uid="{7966493C-61C8-4F3C-B78D-7964AE7F7763}"/>
    <hyperlink ref="B30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dimension ref="A1:I33"/>
  <sheetViews>
    <sheetView workbookViewId="0">
      <selection activeCell="B39" sqref="B39"/>
    </sheetView>
  </sheetViews>
  <sheetFormatPr defaultRowHeight="12.75" x14ac:dyDescent="0.2"/>
  <cols>
    <col min="1" max="1" width="0.5703125" style="6" customWidth="1"/>
    <col min="2" max="2" width="15.42578125" style="1" customWidth="1"/>
    <col min="3" max="3" width="57.42578125" style="1" customWidth="1"/>
    <col min="4" max="4" width="3.42578125" style="1" customWidth="1"/>
    <col min="5" max="5" width="14.42578125" style="1" customWidth="1"/>
    <col min="6" max="6" width="11.140625" style="1" customWidth="1"/>
    <col min="7" max="16384" width="9.140625" style="1"/>
  </cols>
  <sheetData>
    <row r="1" spans="1:9" ht="37.5" customHeight="1" x14ac:dyDescent="0.2">
      <c r="A1" s="215" t="s">
        <v>176</v>
      </c>
      <c r="B1" s="215"/>
      <c r="C1" s="215"/>
      <c r="D1" s="215"/>
      <c r="E1" s="215"/>
      <c r="F1" s="215"/>
    </row>
    <row r="2" spans="1:9" ht="15.75" customHeight="1" x14ac:dyDescent="0.2">
      <c r="A2" s="218" t="s">
        <v>237</v>
      </c>
      <c r="B2" s="219"/>
      <c r="C2" s="219"/>
      <c r="D2" s="219"/>
      <c r="E2" s="219"/>
      <c r="F2" s="219"/>
    </row>
    <row r="3" spans="1:9" ht="15.75" customHeight="1" x14ac:dyDescent="0.2">
      <c r="A3" s="97"/>
      <c r="B3" s="98"/>
      <c r="C3" s="98"/>
      <c r="D3" s="98"/>
      <c r="E3" s="98"/>
      <c r="F3" s="98"/>
    </row>
    <row r="4" spans="1:9" ht="34.5" customHeight="1" thickBot="1" x14ac:dyDescent="0.25">
      <c r="A4" s="8"/>
      <c r="B4" s="34"/>
      <c r="C4" s="78"/>
      <c r="D4" s="78"/>
      <c r="E4" s="107" t="s">
        <v>181</v>
      </c>
      <c r="F4" s="72">
        <f>'start, rabat'!D7</f>
        <v>0</v>
      </c>
      <c r="G4" s="207" t="s">
        <v>182</v>
      </c>
      <c r="H4" s="208"/>
      <c r="I4" s="209"/>
    </row>
    <row r="5" spans="1:9" s="33" customFormat="1" ht="22.5" customHeight="1" x14ac:dyDescent="0.15">
      <c r="A5" s="220" t="s">
        <v>0</v>
      </c>
      <c r="B5" s="221"/>
      <c r="C5" s="29" t="s">
        <v>1</v>
      </c>
      <c r="D5" s="30"/>
      <c r="E5" s="31" t="s">
        <v>164</v>
      </c>
      <c r="F5" s="191" t="s">
        <v>165</v>
      </c>
      <c r="G5" s="32"/>
    </row>
    <row r="6" spans="1:9" ht="8.25" customHeight="1" x14ac:dyDescent="0.2"/>
    <row r="7" spans="1:9" ht="23.25" customHeight="1" x14ac:dyDescent="0.2">
      <c r="A7" s="120"/>
      <c r="B7" s="224" t="s">
        <v>262</v>
      </c>
      <c r="C7" s="224"/>
      <c r="D7" s="224"/>
      <c r="E7" s="224"/>
      <c r="F7" s="224"/>
      <c r="G7" s="7"/>
    </row>
    <row r="8" spans="1:9" ht="7.5" customHeight="1" x14ac:dyDescent="0.2">
      <c r="A8" s="225"/>
      <c r="B8" s="225"/>
      <c r="C8" s="225"/>
      <c r="D8" s="225"/>
      <c r="E8" s="225"/>
      <c r="F8" s="225"/>
    </row>
    <row r="9" spans="1:9" ht="21" customHeight="1" x14ac:dyDescent="0.2">
      <c r="A9" s="35"/>
      <c r="B9" s="182" t="s">
        <v>39</v>
      </c>
      <c r="C9" s="26" t="s">
        <v>207</v>
      </c>
      <c r="D9" s="226"/>
      <c r="E9" s="189">
        <v>56</v>
      </c>
      <c r="F9" s="73">
        <f t="shared" ref="F9:F30" si="0">E9*(1-$F$4)</f>
        <v>56</v>
      </c>
      <c r="G9" s="7"/>
    </row>
    <row r="10" spans="1:9" ht="21" customHeight="1" x14ac:dyDescent="0.2">
      <c r="A10" s="35"/>
      <c r="B10" s="151" t="s">
        <v>40</v>
      </c>
      <c r="C10" s="26" t="s">
        <v>208</v>
      </c>
      <c r="D10" s="226"/>
      <c r="E10" s="190">
        <v>56</v>
      </c>
      <c r="F10" s="73">
        <f t="shared" si="0"/>
        <v>56</v>
      </c>
      <c r="G10" s="7"/>
    </row>
    <row r="11" spans="1:9" ht="21" customHeight="1" x14ac:dyDescent="0.2">
      <c r="A11" s="35"/>
      <c r="B11" s="151" t="s">
        <v>41</v>
      </c>
      <c r="C11" s="26" t="s">
        <v>209</v>
      </c>
      <c r="D11" s="226"/>
      <c r="E11" s="190">
        <v>68</v>
      </c>
      <c r="F11" s="73">
        <f t="shared" si="0"/>
        <v>68</v>
      </c>
      <c r="G11" s="7"/>
    </row>
    <row r="12" spans="1:9" ht="21" customHeight="1" x14ac:dyDescent="0.2">
      <c r="A12" s="35"/>
      <c r="B12" s="151" t="s">
        <v>42</v>
      </c>
      <c r="C12" s="26" t="s">
        <v>210</v>
      </c>
      <c r="D12" s="226"/>
      <c r="E12" s="190">
        <v>99</v>
      </c>
      <c r="F12" s="73">
        <f t="shared" si="0"/>
        <v>99</v>
      </c>
      <c r="G12" s="7"/>
    </row>
    <row r="13" spans="1:9" ht="21" customHeight="1" x14ac:dyDescent="0.2">
      <c r="A13" s="36"/>
      <c r="B13" s="151" t="s">
        <v>43</v>
      </c>
      <c r="C13" s="24" t="s">
        <v>211</v>
      </c>
      <c r="D13" s="223"/>
      <c r="E13" s="190">
        <v>168</v>
      </c>
      <c r="F13" s="73">
        <f t="shared" si="0"/>
        <v>168</v>
      </c>
      <c r="G13" s="7"/>
    </row>
    <row r="14" spans="1:9" ht="21" customHeight="1" x14ac:dyDescent="0.2">
      <c r="A14" s="36"/>
      <c r="B14" s="151" t="s">
        <v>44</v>
      </c>
      <c r="C14" s="24" t="s">
        <v>212</v>
      </c>
      <c r="D14" s="223"/>
      <c r="E14" s="190">
        <v>178</v>
      </c>
      <c r="F14" s="73">
        <f t="shared" si="0"/>
        <v>178</v>
      </c>
    </row>
    <row r="15" spans="1:9" ht="21" customHeight="1" x14ac:dyDescent="0.2">
      <c r="A15" s="36"/>
      <c r="B15" s="151" t="s">
        <v>45</v>
      </c>
      <c r="C15" s="24" t="s">
        <v>140</v>
      </c>
      <c r="D15" s="227"/>
      <c r="E15" s="189">
        <v>61</v>
      </c>
      <c r="F15" s="73">
        <f t="shared" si="0"/>
        <v>61</v>
      </c>
    </row>
    <row r="16" spans="1:9" ht="21" customHeight="1" x14ac:dyDescent="0.2">
      <c r="A16" s="36"/>
      <c r="B16" s="151" t="s">
        <v>47</v>
      </c>
      <c r="C16" s="24" t="s">
        <v>142</v>
      </c>
      <c r="D16" s="227"/>
      <c r="E16" s="189">
        <v>73</v>
      </c>
      <c r="F16" s="73">
        <f t="shared" si="0"/>
        <v>73</v>
      </c>
    </row>
    <row r="17" spans="1:7" ht="21" customHeight="1" x14ac:dyDescent="0.2">
      <c r="A17" s="36"/>
      <c r="B17" s="151" t="s">
        <v>49</v>
      </c>
      <c r="C17" s="24" t="s">
        <v>143</v>
      </c>
      <c r="D17" s="227"/>
      <c r="E17" s="189">
        <v>99</v>
      </c>
      <c r="F17" s="73">
        <f t="shared" si="0"/>
        <v>99</v>
      </c>
    </row>
    <row r="18" spans="1:7" ht="21" customHeight="1" x14ac:dyDescent="0.2">
      <c r="A18" s="36"/>
      <c r="B18" s="151" t="s">
        <v>46</v>
      </c>
      <c r="C18" s="24" t="s">
        <v>141</v>
      </c>
      <c r="D18" s="228"/>
      <c r="E18" s="189">
        <v>105</v>
      </c>
      <c r="F18" s="73">
        <f t="shared" si="0"/>
        <v>105</v>
      </c>
    </row>
    <row r="19" spans="1:7" ht="21" customHeight="1" x14ac:dyDescent="0.2">
      <c r="A19" s="36"/>
      <c r="B19" s="152" t="s">
        <v>48</v>
      </c>
      <c r="C19" s="24" t="s">
        <v>215</v>
      </c>
      <c r="D19" s="228"/>
      <c r="E19" s="189">
        <v>119</v>
      </c>
      <c r="F19" s="73">
        <f t="shared" si="0"/>
        <v>119</v>
      </c>
    </row>
    <row r="20" spans="1:7" ht="21" customHeight="1" x14ac:dyDescent="0.2">
      <c r="A20" s="36"/>
      <c r="B20" s="151" t="s">
        <v>50</v>
      </c>
      <c r="C20" s="24" t="s">
        <v>216</v>
      </c>
      <c r="D20" s="228"/>
      <c r="E20" s="189">
        <v>139</v>
      </c>
      <c r="F20" s="73">
        <f t="shared" si="0"/>
        <v>139</v>
      </c>
    </row>
    <row r="21" spans="1:7" ht="28.5" customHeight="1" x14ac:dyDescent="0.2">
      <c r="A21" s="36"/>
      <c r="B21" s="151" t="s">
        <v>51</v>
      </c>
      <c r="C21" s="24" t="s">
        <v>144</v>
      </c>
      <c r="D21" s="228"/>
      <c r="E21" s="190">
        <v>195</v>
      </c>
      <c r="F21" s="73">
        <f t="shared" si="0"/>
        <v>195</v>
      </c>
    </row>
    <row r="22" spans="1:7" ht="28.5" customHeight="1" x14ac:dyDescent="0.2">
      <c r="A22" s="36"/>
      <c r="B22" s="151" t="s">
        <v>52</v>
      </c>
      <c r="C22" s="24" t="s">
        <v>145</v>
      </c>
      <c r="D22" s="228"/>
      <c r="E22" s="190">
        <v>285</v>
      </c>
      <c r="F22" s="73">
        <f t="shared" si="0"/>
        <v>285</v>
      </c>
    </row>
    <row r="23" spans="1:7" ht="28.5" customHeight="1" x14ac:dyDescent="0.2">
      <c r="A23" s="36"/>
      <c r="B23" s="151" t="s">
        <v>53</v>
      </c>
      <c r="C23" s="24" t="s">
        <v>213</v>
      </c>
      <c r="D23" s="21"/>
      <c r="E23" s="190">
        <v>220</v>
      </c>
      <c r="F23" s="73">
        <f t="shared" si="0"/>
        <v>220</v>
      </c>
    </row>
    <row r="24" spans="1:7" ht="28.5" customHeight="1" x14ac:dyDescent="0.2">
      <c r="A24" s="36"/>
      <c r="B24" s="151" t="s">
        <v>54</v>
      </c>
      <c r="C24" s="24" t="s">
        <v>214</v>
      </c>
      <c r="D24" s="21"/>
      <c r="E24" s="190">
        <v>399</v>
      </c>
      <c r="F24" s="73">
        <f t="shared" si="0"/>
        <v>399</v>
      </c>
    </row>
    <row r="25" spans="1:7" ht="49.5" customHeight="1" x14ac:dyDescent="0.2">
      <c r="A25" s="149"/>
      <c r="B25" s="182" t="s">
        <v>102</v>
      </c>
      <c r="C25" s="26" t="s">
        <v>240</v>
      </c>
      <c r="D25" s="18"/>
      <c r="E25" s="80">
        <v>195</v>
      </c>
      <c r="F25" s="73">
        <f t="shared" si="0"/>
        <v>195</v>
      </c>
      <c r="G25" s="7"/>
    </row>
    <row r="26" spans="1:7" ht="34.5" customHeight="1" x14ac:dyDescent="0.2">
      <c r="A26" s="149"/>
      <c r="B26" s="182" t="s">
        <v>103</v>
      </c>
      <c r="C26" s="26" t="s">
        <v>238</v>
      </c>
      <c r="D26" s="18"/>
      <c r="E26" s="80">
        <v>239</v>
      </c>
      <c r="F26" s="73">
        <f t="shared" si="0"/>
        <v>239</v>
      </c>
      <c r="G26" s="7"/>
    </row>
    <row r="27" spans="1:7" ht="32.25" customHeight="1" x14ac:dyDescent="0.2">
      <c r="A27" s="149"/>
      <c r="B27" s="182" t="s">
        <v>239</v>
      </c>
      <c r="C27" s="26" t="s">
        <v>221</v>
      </c>
      <c r="D27" s="18"/>
      <c r="E27" s="80">
        <v>360</v>
      </c>
      <c r="F27" s="73">
        <f t="shared" si="0"/>
        <v>360</v>
      </c>
      <c r="G27" s="7"/>
    </row>
    <row r="28" spans="1:7" ht="32.25" customHeight="1" x14ac:dyDescent="0.2">
      <c r="A28" s="144"/>
      <c r="B28" s="182" t="s">
        <v>86</v>
      </c>
      <c r="C28" s="26" t="s">
        <v>258</v>
      </c>
      <c r="D28" s="18"/>
      <c r="E28" s="80">
        <v>199</v>
      </c>
      <c r="F28" s="73">
        <f t="shared" si="0"/>
        <v>199</v>
      </c>
      <c r="G28" s="7"/>
    </row>
    <row r="29" spans="1:7" ht="32.25" customHeight="1" x14ac:dyDescent="0.2">
      <c r="A29" s="145"/>
      <c r="B29" s="151" t="s">
        <v>259</v>
      </c>
      <c r="C29" s="24" t="s">
        <v>260</v>
      </c>
      <c r="D29" s="19"/>
      <c r="E29" s="81">
        <v>199</v>
      </c>
      <c r="F29" s="73">
        <f t="shared" si="0"/>
        <v>199</v>
      </c>
      <c r="G29" s="7"/>
    </row>
    <row r="30" spans="1:7" ht="32.25" customHeight="1" x14ac:dyDescent="0.2">
      <c r="A30" s="145"/>
      <c r="B30" s="151" t="s">
        <v>87</v>
      </c>
      <c r="C30" s="24" t="s">
        <v>261</v>
      </c>
      <c r="D30" s="19"/>
      <c r="E30" s="81">
        <v>199</v>
      </c>
      <c r="F30" s="73">
        <f t="shared" si="0"/>
        <v>199</v>
      </c>
      <c r="G30" s="7"/>
    </row>
    <row r="31" spans="1:7" ht="27" customHeight="1" x14ac:dyDescent="0.2"/>
    <row r="33" spans="1:6" ht="21.75" customHeight="1" x14ac:dyDescent="0.2">
      <c r="A33" s="199" t="s">
        <v>159</v>
      </c>
      <c r="B33" s="199"/>
      <c r="C33" s="199"/>
      <c r="D33" s="199"/>
      <c r="E33" s="199"/>
      <c r="F33" s="199"/>
    </row>
  </sheetData>
  <mergeCells count="12">
    <mergeCell ref="A33:F33"/>
    <mergeCell ref="D13:D14"/>
    <mergeCell ref="A1:F1"/>
    <mergeCell ref="A2:F2"/>
    <mergeCell ref="G4:I4"/>
    <mergeCell ref="A5:B5"/>
    <mergeCell ref="B7:F7"/>
    <mergeCell ref="A8:F8"/>
    <mergeCell ref="D9:D12"/>
    <mergeCell ref="D15:D17"/>
    <mergeCell ref="D18:D20"/>
    <mergeCell ref="D21:D22"/>
  </mergeCells>
  <hyperlinks>
    <hyperlink ref="G4:I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F960305C-63A6-464C-AC8A-372FD198FC25}"/>
    <hyperlink ref="B26" r:id="rId18" xr:uid="{1BFA98FC-9B2E-4E81-8A28-F0E88836344A}"/>
    <hyperlink ref="B27" r:id="rId19" display="RT2/4" xr:uid="{AA3FAE03-B410-4B55-B2C0-EFBB83C1055F}"/>
    <hyperlink ref="B28" r:id="rId20" xr:uid="{FD167E6D-2CF5-4D77-B779-950893B9D755}"/>
    <hyperlink ref="B29" r:id="rId21" display="GSU-SP1" xr:uid="{C1E344A2-D22A-4EBB-A7CB-8BFB266FEE2D}"/>
    <hyperlink ref="B30" r:id="rId22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orientation="portrait" r:id="rId23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dimension ref="A1:I33"/>
  <sheetViews>
    <sheetView topLeftCell="A10" zoomScale="110" zoomScaleNormal="110" workbookViewId="0">
      <selection activeCell="G14" sqref="G14"/>
    </sheetView>
  </sheetViews>
  <sheetFormatPr defaultRowHeight="12.75" x14ac:dyDescent="0.2"/>
  <cols>
    <col min="1" max="1" width="2.5703125" style="44" customWidth="1"/>
    <col min="2" max="2" width="14.85546875" style="1" customWidth="1"/>
    <col min="3" max="3" width="46.42578125" style="1" customWidth="1"/>
    <col min="4" max="4" width="9.5703125" style="1" customWidth="1"/>
    <col min="5" max="6" width="12.42578125" style="1" customWidth="1"/>
    <col min="7" max="16384" width="9.140625" style="1"/>
  </cols>
  <sheetData>
    <row r="1" spans="1:9" ht="44.25" customHeight="1" x14ac:dyDescent="0.2">
      <c r="A1" s="215" t="s">
        <v>177</v>
      </c>
      <c r="B1" s="215"/>
      <c r="C1" s="215"/>
      <c r="D1" s="215"/>
      <c r="E1" s="215"/>
      <c r="F1" s="215"/>
    </row>
    <row r="2" spans="1:9" ht="24" customHeight="1" x14ac:dyDescent="0.2">
      <c r="A2" s="229" t="s">
        <v>170</v>
      </c>
      <c r="B2" s="230"/>
      <c r="C2" s="230"/>
      <c r="D2" s="230"/>
      <c r="E2" s="230"/>
      <c r="F2" s="230"/>
    </row>
    <row r="3" spans="1:9" ht="39.75" customHeight="1" thickBot="1" x14ac:dyDescent="0.25">
      <c r="A3" s="8"/>
      <c r="B3" s="34"/>
      <c r="C3" s="78"/>
      <c r="D3" s="2"/>
      <c r="E3" s="107" t="s">
        <v>181</v>
      </c>
      <c r="F3" s="72">
        <f>'start, rabat'!D7</f>
        <v>0</v>
      </c>
      <c r="G3" s="207" t="s">
        <v>182</v>
      </c>
      <c r="H3" s="208"/>
      <c r="I3" s="209"/>
    </row>
    <row r="4" spans="1:9" s="33" customFormat="1" ht="21.75" customHeight="1" x14ac:dyDescent="0.15">
      <c r="A4" s="220" t="s">
        <v>0</v>
      </c>
      <c r="B4" s="221"/>
      <c r="C4" s="233" t="s">
        <v>1</v>
      </c>
      <c r="D4" s="221"/>
      <c r="E4" s="57" t="s">
        <v>164</v>
      </c>
      <c r="F4" s="57" t="s">
        <v>165</v>
      </c>
      <c r="G4" s="32"/>
    </row>
    <row r="5" spans="1:9" ht="11.25" customHeight="1" x14ac:dyDescent="0.2">
      <c r="B5" s="5"/>
      <c r="C5" s="17"/>
      <c r="D5" s="3"/>
      <c r="E5" s="4"/>
      <c r="F5" s="4"/>
    </row>
    <row r="6" spans="1:9" ht="15.75" customHeight="1" x14ac:dyDescent="0.2">
      <c r="A6" s="45"/>
      <c r="B6" s="231" t="s">
        <v>59</v>
      </c>
      <c r="C6" s="231"/>
      <c r="D6" s="40"/>
      <c r="E6" s="41"/>
      <c r="F6" s="41"/>
    </row>
    <row r="7" spans="1:9" ht="52.5" customHeight="1" x14ac:dyDescent="0.2">
      <c r="A7" s="144"/>
      <c r="B7" s="133" t="s">
        <v>60</v>
      </c>
      <c r="C7" s="55" t="s">
        <v>126</v>
      </c>
      <c r="D7" s="3"/>
      <c r="E7" s="80">
        <v>320</v>
      </c>
      <c r="F7" s="66">
        <f>E7*(1-$F$3)</f>
        <v>320</v>
      </c>
      <c r="G7" s="52"/>
    </row>
    <row r="8" spans="1:9" ht="51" customHeight="1" x14ac:dyDescent="0.2">
      <c r="A8" s="145"/>
      <c r="B8" s="134" t="s">
        <v>61</v>
      </c>
      <c r="C8" s="24" t="s">
        <v>147</v>
      </c>
      <c r="D8" s="28"/>
      <c r="E8" s="81">
        <v>140</v>
      </c>
      <c r="F8" s="66">
        <f t="shared" ref="F8:F9" si="0">E8*(1-$F$3)</f>
        <v>140</v>
      </c>
      <c r="G8" s="52"/>
    </row>
    <row r="9" spans="1:9" ht="52.5" customHeight="1" x14ac:dyDescent="0.2">
      <c r="A9" s="144"/>
      <c r="B9" s="133" t="s">
        <v>62</v>
      </c>
      <c r="C9" s="26" t="s">
        <v>146</v>
      </c>
      <c r="D9" s="18"/>
      <c r="E9" s="80">
        <v>60</v>
      </c>
      <c r="F9" s="66">
        <f t="shared" si="0"/>
        <v>60</v>
      </c>
      <c r="G9" s="52"/>
    </row>
    <row r="10" spans="1:9" ht="16.5" customHeight="1" x14ac:dyDescent="0.2">
      <c r="A10" s="48"/>
      <c r="B10" s="232" t="s">
        <v>150</v>
      </c>
      <c r="C10" s="232"/>
      <c r="D10" s="40"/>
      <c r="E10" s="56"/>
      <c r="F10" s="100"/>
      <c r="G10" s="52"/>
    </row>
    <row r="11" spans="1:9" ht="58.5" customHeight="1" x14ac:dyDescent="0.2">
      <c r="A11" s="146"/>
      <c r="B11" s="131" t="s">
        <v>63</v>
      </c>
      <c r="C11" s="26" t="s">
        <v>171</v>
      </c>
      <c r="D11" s="18"/>
      <c r="E11" s="80">
        <v>140</v>
      </c>
      <c r="F11" s="66">
        <f t="shared" ref="F11:F15" si="1">E11*(1-$F$3)</f>
        <v>140</v>
      </c>
      <c r="G11" s="52"/>
    </row>
    <row r="12" spans="1:9" ht="58.5" customHeight="1" x14ac:dyDescent="0.2">
      <c r="A12" s="147"/>
      <c r="B12" s="132" t="s">
        <v>64</v>
      </c>
      <c r="C12" s="26" t="s">
        <v>172</v>
      </c>
      <c r="D12" s="19"/>
      <c r="E12" s="81">
        <v>145</v>
      </c>
      <c r="F12" s="66">
        <f t="shared" si="1"/>
        <v>145</v>
      </c>
      <c r="G12" s="52"/>
    </row>
    <row r="13" spans="1:9" ht="15" customHeight="1" x14ac:dyDescent="0.2">
      <c r="A13" s="49"/>
      <c r="B13" s="232" t="s">
        <v>2</v>
      </c>
      <c r="C13" s="232"/>
      <c r="D13" s="43"/>
      <c r="E13" s="56"/>
      <c r="F13" s="100"/>
      <c r="G13" s="52"/>
    </row>
    <row r="14" spans="1:9" ht="58.5" customHeight="1" x14ac:dyDescent="0.2">
      <c r="A14" s="147"/>
      <c r="B14" s="192" t="s">
        <v>268</v>
      </c>
      <c r="C14" s="26" t="s">
        <v>270</v>
      </c>
      <c r="D14" s="19"/>
      <c r="E14" s="81">
        <v>300</v>
      </c>
      <c r="F14" s="66">
        <f t="shared" si="1"/>
        <v>300</v>
      </c>
      <c r="G14" s="52"/>
    </row>
    <row r="15" spans="1:9" ht="58.5" customHeight="1" x14ac:dyDescent="0.2">
      <c r="A15" s="147"/>
      <c r="B15" s="192" t="s">
        <v>269</v>
      </c>
      <c r="C15" s="26" t="s">
        <v>271</v>
      </c>
      <c r="D15" s="19"/>
      <c r="E15" s="81">
        <v>317</v>
      </c>
      <c r="F15" s="66">
        <f t="shared" si="1"/>
        <v>317</v>
      </c>
      <c r="G15" s="52"/>
    </row>
    <row r="16" spans="1:9" ht="15" customHeight="1" x14ac:dyDescent="0.2">
      <c r="A16" s="49"/>
      <c r="B16" s="232" t="s">
        <v>65</v>
      </c>
      <c r="C16" s="232"/>
      <c r="D16" s="43"/>
      <c r="E16" s="56"/>
      <c r="F16" s="100"/>
      <c r="G16" s="52"/>
    </row>
    <row r="17" spans="1:7" ht="47.25" customHeight="1" x14ac:dyDescent="0.2">
      <c r="A17" s="146"/>
      <c r="B17" s="131" t="s">
        <v>66</v>
      </c>
      <c r="C17" s="26" t="s">
        <v>148</v>
      </c>
      <c r="D17" s="226"/>
      <c r="E17" s="80">
        <v>280</v>
      </c>
      <c r="F17" s="66">
        <f t="shared" ref="F17:F20" si="2">E17*(1-$F$3)</f>
        <v>280</v>
      </c>
      <c r="G17" s="52"/>
    </row>
    <row r="18" spans="1:7" ht="47.25" customHeight="1" x14ac:dyDescent="0.2">
      <c r="A18" s="147"/>
      <c r="B18" s="132" t="s">
        <v>67</v>
      </c>
      <c r="C18" s="26" t="s">
        <v>149</v>
      </c>
      <c r="D18" s="226"/>
      <c r="E18" s="81">
        <v>280</v>
      </c>
      <c r="F18" s="66">
        <f t="shared" si="2"/>
        <v>280</v>
      </c>
      <c r="G18" s="52"/>
    </row>
    <row r="19" spans="1:7" ht="33.75" customHeight="1" x14ac:dyDescent="0.2">
      <c r="A19" s="146"/>
      <c r="B19" s="148" t="s">
        <v>92</v>
      </c>
      <c r="C19" s="173" t="s">
        <v>173</v>
      </c>
      <c r="E19" s="80">
        <v>172</v>
      </c>
      <c r="F19" s="66">
        <f t="shared" si="2"/>
        <v>172</v>
      </c>
    </row>
    <row r="20" spans="1:7" ht="42.75" customHeight="1" x14ac:dyDescent="0.2">
      <c r="A20" s="144"/>
      <c r="B20" s="131" t="s">
        <v>107</v>
      </c>
      <c r="C20" s="26" t="s">
        <v>244</v>
      </c>
      <c r="D20" s="3"/>
      <c r="E20" s="80">
        <v>33</v>
      </c>
      <c r="F20" s="66">
        <f t="shared" si="2"/>
        <v>33</v>
      </c>
      <c r="G20" s="7"/>
    </row>
    <row r="33" spans="1:6" ht="21.75" customHeight="1" x14ac:dyDescent="0.2">
      <c r="A33" s="199" t="s">
        <v>159</v>
      </c>
      <c r="B33" s="199"/>
      <c r="C33" s="199"/>
      <c r="D33" s="199"/>
      <c r="E33" s="199"/>
      <c r="F33" s="199"/>
    </row>
  </sheetData>
  <mergeCells count="11">
    <mergeCell ref="A1:F1"/>
    <mergeCell ref="A4:B4"/>
    <mergeCell ref="G3:I3"/>
    <mergeCell ref="A33:F33"/>
    <mergeCell ref="A2:F2"/>
    <mergeCell ref="D17:D18"/>
    <mergeCell ref="B6:C6"/>
    <mergeCell ref="B10:C10"/>
    <mergeCell ref="B16:C16"/>
    <mergeCell ref="C4:D4"/>
    <mergeCell ref="B13:C13"/>
  </mergeCells>
  <hyperlinks>
    <hyperlink ref="B7" r:id="rId1" xr:uid="{EBE159E5-94F0-4863-8447-11A6DEA01F7A}"/>
    <hyperlink ref="G3:I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7" r:id="rId6" xr:uid="{30D02066-96A1-4FD3-9191-986B04B13A1A}"/>
    <hyperlink ref="B18" r:id="rId7" xr:uid="{F85D2AF4-1555-4367-BD3C-D20F4349A379}"/>
    <hyperlink ref="B19" r:id="rId8" xr:uid="{576B8310-0D38-4D99-8A12-5510E8C6DBED}"/>
    <hyperlink ref="B20" r:id="rId9" xr:uid="{7816103C-D9ED-4D39-ADF3-13A36486FF92}"/>
    <hyperlink ref="B14" r:id="rId10" xr:uid="{8630C968-8102-4870-9F1B-6D00F4C1BC05}"/>
    <hyperlink ref="B15" r:id="rId11" xr:uid="{BCB5A813-2897-4787-9C21-FAA57B2E9316}"/>
  </hyperlinks>
  <pageMargins left="0.31496062992125984" right="0.31496062992125984" top="0.39370078740157483" bottom="0.39370078740157483" header="0" footer="0"/>
  <pageSetup paperSize="9" orientation="portrait" r:id="rId12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dimension ref="A1:J32"/>
  <sheetViews>
    <sheetView showGridLines="0" tabSelected="1" showRuler="0" topLeftCell="A7" zoomScaleNormal="100" workbookViewId="0">
      <selection activeCell="J14" sqref="J14"/>
    </sheetView>
  </sheetViews>
  <sheetFormatPr defaultRowHeight="12.75" x14ac:dyDescent="0.2"/>
  <cols>
    <col min="1" max="1" width="2" style="6" customWidth="1"/>
    <col min="2" max="2" width="11.42578125" style="1" customWidth="1"/>
    <col min="3" max="3" width="44.85546875" style="1" customWidth="1"/>
    <col min="4" max="4" width="12.5703125" style="1" customWidth="1"/>
    <col min="5" max="6" width="14.140625" style="1" customWidth="1"/>
    <col min="7" max="7" width="9.140625" style="1"/>
    <col min="8" max="8" width="14" style="1" customWidth="1"/>
    <col min="9" max="16384" width="9.140625" style="1"/>
  </cols>
  <sheetData>
    <row r="1" spans="1:9" ht="44.25" customHeight="1" x14ac:dyDescent="0.2">
      <c r="A1" s="236" t="s">
        <v>190</v>
      </c>
      <c r="B1" s="236"/>
      <c r="C1" s="236"/>
      <c r="D1" s="236"/>
      <c r="E1" s="236"/>
      <c r="F1" s="236"/>
    </row>
    <row r="2" spans="1:9" ht="24.75" customHeight="1" x14ac:dyDescent="0.2">
      <c r="A2" s="237" t="s">
        <v>161</v>
      </c>
      <c r="B2" s="238"/>
      <c r="C2" s="238"/>
      <c r="D2" s="238"/>
      <c r="E2" s="238"/>
      <c r="F2" s="238"/>
    </row>
    <row r="3" spans="1:9" ht="33" customHeight="1" x14ac:dyDescent="0.2">
      <c r="A3" s="76"/>
      <c r="B3" s="77"/>
      <c r="C3" s="77"/>
      <c r="D3" s="77"/>
      <c r="E3" s="77"/>
      <c r="F3" s="79"/>
    </row>
    <row r="4" spans="1:9" ht="40.5" customHeight="1" thickBot="1" x14ac:dyDescent="0.25">
      <c r="A4" s="8"/>
      <c r="B4" s="34"/>
      <c r="C4" s="242" t="s">
        <v>183</v>
      </c>
      <c r="D4" s="242"/>
      <c r="E4" s="242"/>
      <c r="F4" s="67">
        <f>'start, rabat'!D7</f>
        <v>0</v>
      </c>
      <c r="G4" s="207" t="s">
        <v>182</v>
      </c>
      <c r="H4" s="208"/>
      <c r="I4" s="209"/>
    </row>
    <row r="5" spans="1:9" ht="4.5" customHeight="1" x14ac:dyDescent="0.2">
      <c r="A5" s="91"/>
      <c r="B5" s="92"/>
      <c r="C5" s="2"/>
      <c r="D5" s="78"/>
      <c r="E5" s="93"/>
      <c r="F5" s="94"/>
    </row>
    <row r="6" spans="1:9" s="44" customFormat="1" ht="24.75" customHeight="1" x14ac:dyDescent="0.15">
      <c r="A6" s="241" t="s">
        <v>0</v>
      </c>
      <c r="B6" s="240"/>
      <c r="C6" s="239" t="s">
        <v>1</v>
      </c>
      <c r="D6" s="240"/>
      <c r="E6" s="57" t="s">
        <v>164</v>
      </c>
      <c r="F6" s="57" t="s">
        <v>165</v>
      </c>
      <c r="G6" s="51"/>
    </row>
    <row r="7" spans="1:9" ht="6.75" customHeight="1" x14ac:dyDescent="0.2">
      <c r="B7" s="5"/>
      <c r="C7" s="17"/>
      <c r="D7" s="3"/>
      <c r="E7" s="4"/>
      <c r="F7" s="4"/>
    </row>
    <row r="8" spans="1:9" ht="48.75" customHeight="1" x14ac:dyDescent="0.2">
      <c r="A8" s="144"/>
      <c r="B8" s="133" t="s">
        <v>68</v>
      </c>
      <c r="C8" s="26" t="s">
        <v>152</v>
      </c>
      <c r="D8" s="3"/>
      <c r="E8" s="80">
        <v>189</v>
      </c>
      <c r="F8" s="66">
        <f>E8*(1-$F$4)</f>
        <v>189</v>
      </c>
      <c r="G8" s="7"/>
    </row>
    <row r="9" spans="1:9" ht="42.75" customHeight="1" x14ac:dyDescent="0.2">
      <c r="A9" s="144"/>
      <c r="B9" s="133" t="s">
        <v>69</v>
      </c>
      <c r="C9" s="26" t="s">
        <v>153</v>
      </c>
      <c r="D9" s="3"/>
      <c r="E9" s="80">
        <v>180</v>
      </c>
      <c r="F9" s="66">
        <f t="shared" ref="F9:F17" si="0">E9*(1-$F$4)</f>
        <v>180</v>
      </c>
      <c r="G9" s="7"/>
    </row>
    <row r="10" spans="1:9" ht="42.75" customHeight="1" x14ac:dyDescent="0.2">
      <c r="A10" s="144"/>
      <c r="B10" s="133" t="s">
        <v>70</v>
      </c>
      <c r="C10" s="26" t="s">
        <v>154</v>
      </c>
      <c r="D10" s="3"/>
      <c r="E10" s="80">
        <v>290</v>
      </c>
      <c r="F10" s="66">
        <f t="shared" si="0"/>
        <v>290</v>
      </c>
      <c r="G10" s="7"/>
    </row>
    <row r="11" spans="1:9" ht="51" customHeight="1" x14ac:dyDescent="0.2">
      <c r="A11" s="145"/>
      <c r="B11" s="134" t="s">
        <v>71</v>
      </c>
      <c r="C11" s="26" t="s">
        <v>155</v>
      </c>
      <c r="D11" s="28"/>
      <c r="E11" s="81">
        <v>299</v>
      </c>
      <c r="F11" s="66">
        <f t="shared" si="0"/>
        <v>299</v>
      </c>
      <c r="G11" s="7"/>
    </row>
    <row r="12" spans="1:9" ht="51" customHeight="1" x14ac:dyDescent="0.2">
      <c r="A12" s="145"/>
      <c r="B12" s="134" t="s">
        <v>72</v>
      </c>
      <c r="C12" s="24" t="s">
        <v>156</v>
      </c>
      <c r="D12" s="28"/>
      <c r="E12" s="81">
        <v>215</v>
      </c>
      <c r="F12" s="66">
        <f t="shared" si="0"/>
        <v>215</v>
      </c>
      <c r="G12" s="7"/>
    </row>
    <row r="13" spans="1:9" ht="51" customHeight="1" x14ac:dyDescent="0.2">
      <c r="A13" s="145"/>
      <c r="B13" s="134" t="s">
        <v>73</v>
      </c>
      <c r="C13" s="183" t="s">
        <v>157</v>
      </c>
      <c r="D13" s="28"/>
      <c r="E13" s="81">
        <v>205</v>
      </c>
      <c r="F13" s="66">
        <f t="shared" si="0"/>
        <v>205</v>
      </c>
      <c r="G13" s="7"/>
    </row>
    <row r="14" spans="1:9" ht="55.5" customHeight="1" x14ac:dyDescent="0.2">
      <c r="A14" s="145"/>
      <c r="B14" s="134" t="s">
        <v>74</v>
      </c>
      <c r="C14" s="183" t="s">
        <v>158</v>
      </c>
      <c r="D14" s="28"/>
      <c r="E14" s="81">
        <v>250</v>
      </c>
      <c r="F14" s="66">
        <f t="shared" ref="F14:F16" si="1">E14*(1-$F$4)</f>
        <v>250</v>
      </c>
      <c r="G14" s="7"/>
    </row>
    <row r="15" spans="1:9" ht="55.5" customHeight="1" x14ac:dyDescent="0.2">
      <c r="A15" s="145"/>
      <c r="B15" s="134" t="s">
        <v>278</v>
      </c>
      <c r="C15" s="183" t="s">
        <v>279</v>
      </c>
      <c r="D15" s="28"/>
      <c r="E15" s="81">
        <v>249</v>
      </c>
      <c r="F15" s="66">
        <f t="shared" si="1"/>
        <v>249</v>
      </c>
      <c r="G15" s="7"/>
    </row>
    <row r="16" spans="1:9" ht="55.5" customHeight="1" x14ac:dyDescent="0.2">
      <c r="A16" s="145"/>
      <c r="B16" s="134" t="s">
        <v>272</v>
      </c>
      <c r="C16" s="183" t="s">
        <v>273</v>
      </c>
      <c r="D16" s="28"/>
      <c r="E16" s="81">
        <v>399</v>
      </c>
      <c r="F16" s="66">
        <f t="shared" si="1"/>
        <v>399</v>
      </c>
      <c r="G16" s="7"/>
    </row>
    <row r="17" spans="1:10" ht="55.5" customHeight="1" x14ac:dyDescent="0.2">
      <c r="A17" s="145"/>
      <c r="B17" s="134" t="s">
        <v>275</v>
      </c>
      <c r="C17" s="183" t="s">
        <v>274</v>
      </c>
      <c r="D17" s="28"/>
      <c r="E17" s="81">
        <v>440</v>
      </c>
      <c r="F17" s="66">
        <f t="shared" si="0"/>
        <v>440</v>
      </c>
      <c r="G17" s="7"/>
    </row>
    <row r="18" spans="1:10" ht="16.5" customHeight="1" x14ac:dyDescent="0.2">
      <c r="A18" s="49"/>
      <c r="B18" s="42" t="s">
        <v>2</v>
      </c>
      <c r="C18" s="60"/>
      <c r="D18" s="43"/>
      <c r="E18" s="56"/>
      <c r="F18" s="56"/>
      <c r="G18" s="7"/>
    </row>
    <row r="19" spans="1:10" ht="49.5" customHeight="1" x14ac:dyDescent="0.2">
      <c r="A19" s="46"/>
      <c r="B19" s="25" t="s">
        <v>75</v>
      </c>
      <c r="C19" s="26" t="s">
        <v>77</v>
      </c>
      <c r="D19" s="18"/>
      <c r="E19" s="80">
        <v>349</v>
      </c>
      <c r="F19" s="66">
        <f t="shared" ref="F19:F20" si="2">E19*(1-$F$4)</f>
        <v>349</v>
      </c>
      <c r="G19" s="7"/>
    </row>
    <row r="20" spans="1:10" ht="56.25" customHeight="1" x14ac:dyDescent="0.2">
      <c r="A20" s="47"/>
      <c r="B20" s="27" t="s">
        <v>76</v>
      </c>
      <c r="C20" s="24" t="s">
        <v>78</v>
      </c>
      <c r="D20" s="19"/>
      <c r="E20" s="81">
        <v>449</v>
      </c>
      <c r="F20" s="66">
        <f t="shared" si="2"/>
        <v>449</v>
      </c>
      <c r="G20" s="7"/>
    </row>
    <row r="21" spans="1:10" ht="16.5" customHeight="1" x14ac:dyDescent="0.2">
      <c r="A21" s="49"/>
      <c r="B21" s="42" t="s">
        <v>101</v>
      </c>
      <c r="C21" s="60"/>
      <c r="D21" s="43"/>
      <c r="E21" s="56"/>
      <c r="F21" s="56"/>
      <c r="G21" s="7"/>
    </row>
    <row r="22" spans="1:10" ht="66" customHeight="1" x14ac:dyDescent="0.2">
      <c r="A22" s="149"/>
      <c r="B22" s="133" t="s">
        <v>280</v>
      </c>
      <c r="C22" s="184" t="s">
        <v>281</v>
      </c>
      <c r="D22" s="18"/>
      <c r="E22" s="80">
        <v>1100</v>
      </c>
      <c r="F22" s="66">
        <f t="shared" ref="F22:F23" si="3">E22*(1-$F$3)</f>
        <v>1100</v>
      </c>
      <c r="G22" s="7"/>
      <c r="H22" s="195" t="s">
        <v>282</v>
      </c>
      <c r="I22" s="196"/>
      <c r="J22" s="81"/>
    </row>
    <row r="23" spans="1:10" ht="56.25" customHeight="1" x14ac:dyDescent="0.2">
      <c r="A23" s="47"/>
      <c r="B23" s="27" t="s">
        <v>283</v>
      </c>
      <c r="C23" s="24" t="s">
        <v>284</v>
      </c>
      <c r="D23" s="19"/>
      <c r="E23" s="81">
        <v>4000</v>
      </c>
      <c r="F23" s="66">
        <f t="shared" si="3"/>
        <v>4000</v>
      </c>
      <c r="G23" s="7"/>
    </row>
    <row r="24" spans="1:10" ht="16.5" customHeight="1" x14ac:dyDescent="0.2">
      <c r="A24" s="49"/>
      <c r="B24" s="42" t="s">
        <v>58</v>
      </c>
      <c r="C24" s="60"/>
      <c r="D24" s="43"/>
      <c r="E24" s="82"/>
      <c r="F24" s="56"/>
      <c r="G24" s="7"/>
    </row>
    <row r="25" spans="1:10" ht="45.75" customHeight="1" x14ac:dyDescent="0.2">
      <c r="A25" s="144"/>
      <c r="B25" s="133" t="s">
        <v>88</v>
      </c>
      <c r="C25" s="26" t="s">
        <v>90</v>
      </c>
      <c r="D25" s="18"/>
      <c r="E25" s="80">
        <v>12</v>
      </c>
      <c r="F25" s="66">
        <f t="shared" ref="F25:F26" si="4">E25*(1-$F$4)</f>
        <v>12</v>
      </c>
      <c r="G25" s="7"/>
    </row>
    <row r="26" spans="1:10" ht="36" customHeight="1" x14ac:dyDescent="0.2">
      <c r="A26" s="145"/>
      <c r="B26" s="134" t="s">
        <v>89</v>
      </c>
      <c r="C26" s="26" t="s">
        <v>114</v>
      </c>
      <c r="D26" s="19"/>
      <c r="E26" s="81">
        <v>12</v>
      </c>
      <c r="F26" s="66">
        <f t="shared" si="4"/>
        <v>12</v>
      </c>
      <c r="G26" s="7"/>
    </row>
    <row r="27" spans="1:10" x14ac:dyDescent="0.2">
      <c r="A27" s="44"/>
      <c r="B27" s="6"/>
      <c r="C27" s="44"/>
      <c r="E27" s="58"/>
      <c r="F27" s="58"/>
    </row>
    <row r="28" spans="1:10" x14ac:dyDescent="0.2">
      <c r="A28" s="44"/>
      <c r="C28" s="44"/>
      <c r="E28" s="58"/>
      <c r="F28" s="58"/>
    </row>
    <row r="29" spans="1:10" x14ac:dyDescent="0.2">
      <c r="A29" s="44"/>
      <c r="C29" s="44"/>
    </row>
    <row r="30" spans="1:10" ht="16.5" customHeight="1" x14ac:dyDescent="0.2">
      <c r="A30" s="234"/>
      <c r="B30" s="234"/>
      <c r="C30" s="234"/>
      <c r="D30" s="234"/>
      <c r="E30" s="234"/>
      <c r="F30" s="234"/>
    </row>
    <row r="31" spans="1:10" ht="16.5" customHeight="1" x14ac:dyDescent="0.2">
      <c r="A31" s="235" t="s">
        <v>166</v>
      </c>
      <c r="B31" s="235"/>
      <c r="C31" s="235"/>
      <c r="D31" s="235"/>
      <c r="E31" s="235"/>
      <c r="F31" s="235"/>
    </row>
    <row r="32" spans="1:10" x14ac:dyDescent="0.2">
      <c r="C32" s="44"/>
    </row>
  </sheetData>
  <mergeCells count="8">
    <mergeCell ref="A30:F30"/>
    <mergeCell ref="A31:F31"/>
    <mergeCell ref="G4:I4"/>
    <mergeCell ref="A1:F1"/>
    <mergeCell ref="A2:F2"/>
    <mergeCell ref="C6:D6"/>
    <mergeCell ref="A6:B6"/>
    <mergeCell ref="C4:E4"/>
  </mergeCells>
  <hyperlinks>
    <hyperlink ref="G4:I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2" r:id="rId5" xr:uid="{3662017A-591B-4FCE-847E-09CACF344462}"/>
    <hyperlink ref="B13" r:id="rId6" xr:uid="{5ED5DE86-951F-4257-BBA0-92A399C37FA2}"/>
    <hyperlink ref="B17" r:id="rId7" display="NBX-105" xr:uid="{E9967193-7CF8-4E8A-B22B-80D791234E9D}"/>
    <hyperlink ref="B25" r:id="rId8" xr:uid="{E9E7C450-2AF0-47B4-84C0-83DD32030FD8}"/>
    <hyperlink ref="B26" r:id="rId9" xr:uid="{5B3C456C-4386-4497-A934-C0774F20BB45}"/>
    <hyperlink ref="B14" r:id="rId10" xr:uid="{52FEE6C6-AE92-495A-81C5-71F71834C973}"/>
    <hyperlink ref="B16" r:id="rId11" display="NBX-105" xr:uid="{A508EE82-B9E1-4E61-95BE-422CBBD3DB95}"/>
  </hyperlinks>
  <pageMargins left="0.31496062992125984" right="0.31496062992125984" top="0.35433070866141736" bottom="0.35433070866141736" header="0.31496062992125984" footer="0"/>
  <pageSetup paperSize="9" orientation="portrait" r:id="rId12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dimension ref="A1:I27"/>
  <sheetViews>
    <sheetView topLeftCell="A13" zoomScaleNormal="100" workbookViewId="0">
      <selection activeCell="M25" sqref="M25"/>
    </sheetView>
  </sheetViews>
  <sheetFormatPr defaultRowHeight="12.75" x14ac:dyDescent="0.2"/>
  <cols>
    <col min="1" max="1" width="1.140625" style="6" customWidth="1"/>
    <col min="2" max="2" width="12.42578125" style="1" customWidth="1"/>
    <col min="3" max="3" width="58.28515625" style="1" customWidth="1"/>
    <col min="4" max="4" width="4.28515625" style="1" customWidth="1"/>
    <col min="5" max="5" width="11" style="1" customWidth="1"/>
    <col min="6" max="6" width="12.5703125" style="1" customWidth="1"/>
    <col min="7" max="16384" width="9.140625" style="1"/>
  </cols>
  <sheetData>
    <row r="1" spans="1:9" ht="44.25" customHeight="1" x14ac:dyDescent="0.2">
      <c r="A1" s="215" t="s">
        <v>188</v>
      </c>
      <c r="B1" s="215"/>
      <c r="C1" s="215"/>
      <c r="D1" s="215"/>
      <c r="E1" s="215"/>
      <c r="F1" s="215"/>
    </row>
    <row r="2" spans="1:9" ht="32.25" customHeight="1" x14ac:dyDescent="0.2">
      <c r="A2" s="229" t="s">
        <v>184</v>
      </c>
      <c r="B2" s="230"/>
      <c r="C2" s="230"/>
      <c r="D2" s="230"/>
      <c r="E2" s="230"/>
      <c r="F2" s="230"/>
    </row>
    <row r="3" spans="1:9" ht="45" customHeight="1" thickBot="1" x14ac:dyDescent="0.25">
      <c r="A3" s="8"/>
      <c r="B3" s="34"/>
      <c r="C3" s="78"/>
      <c r="D3" s="2"/>
      <c r="E3" s="108" t="s">
        <v>181</v>
      </c>
      <c r="F3" s="72">
        <f>'start, rabat'!D7</f>
        <v>0</v>
      </c>
      <c r="G3" s="245" t="s">
        <v>182</v>
      </c>
      <c r="H3" s="246"/>
      <c r="I3" s="247"/>
    </row>
    <row r="4" spans="1:9" ht="3" customHeight="1" x14ac:dyDescent="0.2">
      <c r="A4" s="243"/>
      <c r="B4" s="244"/>
      <c r="C4" s="244"/>
      <c r="D4" s="244"/>
      <c r="E4" s="244"/>
      <c r="F4" s="244"/>
    </row>
    <row r="5" spans="1:9" s="33" customFormat="1" ht="26.25" customHeight="1" x14ac:dyDescent="0.15">
      <c r="A5" s="248" t="s">
        <v>0</v>
      </c>
      <c r="B5" s="249"/>
      <c r="C5" s="250" t="s">
        <v>1</v>
      </c>
      <c r="D5" s="249"/>
      <c r="E5" s="31" t="s">
        <v>164</v>
      </c>
      <c r="F5" s="31" t="s">
        <v>165</v>
      </c>
      <c r="G5" s="32"/>
    </row>
    <row r="6" spans="1:9" ht="17.25" customHeight="1" x14ac:dyDescent="0.2">
      <c r="B6" s="5"/>
      <c r="C6" s="17"/>
      <c r="D6" s="3"/>
      <c r="E6" s="4"/>
      <c r="F6" s="4"/>
    </row>
    <row r="7" spans="1:9" ht="15.75" customHeight="1" x14ac:dyDescent="0.2">
      <c r="A7" s="116"/>
      <c r="B7" s="222" t="s">
        <v>91</v>
      </c>
      <c r="C7" s="222"/>
      <c r="D7" s="112"/>
      <c r="E7" s="115"/>
      <c r="F7" s="115"/>
    </row>
    <row r="8" spans="1:9" ht="45" customHeight="1" x14ac:dyDescent="0.2">
      <c r="A8" s="144"/>
      <c r="B8" s="133" t="s">
        <v>92</v>
      </c>
      <c r="C8" s="26" t="s">
        <v>230</v>
      </c>
      <c r="D8" s="3"/>
      <c r="E8" s="80">
        <v>172</v>
      </c>
      <c r="F8" s="66">
        <f>E8*(1-$F$3)</f>
        <v>172</v>
      </c>
      <c r="G8" s="7"/>
    </row>
    <row r="9" spans="1:9" ht="42.75" customHeight="1" x14ac:dyDescent="0.2">
      <c r="A9" s="144"/>
      <c r="B9" s="133" t="s">
        <v>93</v>
      </c>
      <c r="C9" s="26" t="s">
        <v>204</v>
      </c>
      <c r="D9" s="3"/>
      <c r="E9" s="80">
        <v>65</v>
      </c>
      <c r="F9" s="66">
        <f t="shared" ref="F9:F12" si="0">E9*(1-$F$3)</f>
        <v>65</v>
      </c>
      <c r="G9" s="7"/>
    </row>
    <row r="10" spans="1:9" ht="42.75" customHeight="1" x14ac:dyDescent="0.2">
      <c r="A10" s="144"/>
      <c r="B10" s="133" t="s">
        <v>94</v>
      </c>
      <c r="C10" s="26" t="s">
        <v>205</v>
      </c>
      <c r="D10" s="3"/>
      <c r="E10" s="80">
        <v>77</v>
      </c>
      <c r="F10" s="66">
        <f t="shared" si="0"/>
        <v>77</v>
      </c>
      <c r="G10" s="7"/>
    </row>
    <row r="11" spans="1:9" ht="42" customHeight="1" x14ac:dyDescent="0.2">
      <c r="A11" s="145"/>
      <c r="B11" s="133" t="s">
        <v>95</v>
      </c>
      <c r="C11" s="26" t="s">
        <v>206</v>
      </c>
      <c r="D11" s="28"/>
      <c r="E11" s="81">
        <v>109</v>
      </c>
      <c r="F11" s="66">
        <f t="shared" si="0"/>
        <v>109</v>
      </c>
      <c r="G11" s="7"/>
    </row>
    <row r="12" spans="1:9" ht="43.5" customHeight="1" x14ac:dyDescent="0.2">
      <c r="A12" s="144"/>
      <c r="B12" s="133" t="s">
        <v>96</v>
      </c>
      <c r="C12" s="26" t="s">
        <v>217</v>
      </c>
      <c r="D12" s="18"/>
      <c r="E12" s="80">
        <v>182</v>
      </c>
      <c r="F12" s="66">
        <f t="shared" si="0"/>
        <v>182</v>
      </c>
      <c r="G12" s="7"/>
    </row>
    <row r="13" spans="1:9" ht="16.5" customHeight="1" x14ac:dyDescent="0.2">
      <c r="A13" s="114"/>
      <c r="B13" s="222" t="s">
        <v>185</v>
      </c>
      <c r="C13" s="222"/>
      <c r="D13" s="112"/>
      <c r="E13" s="113"/>
      <c r="F13" s="113"/>
      <c r="G13" s="7"/>
    </row>
    <row r="14" spans="1:9" ht="30" customHeight="1" x14ac:dyDescent="0.2">
      <c r="A14" s="144"/>
      <c r="B14" s="133" t="s">
        <v>67</v>
      </c>
      <c r="C14" s="26" t="s">
        <v>218</v>
      </c>
      <c r="D14" s="226"/>
      <c r="E14" s="80">
        <v>280</v>
      </c>
      <c r="F14" s="66">
        <f t="shared" ref="F14:F16" si="1">E14*(1-$F$3)</f>
        <v>280</v>
      </c>
      <c r="G14" s="7"/>
    </row>
    <row r="15" spans="1:9" ht="30" customHeight="1" x14ac:dyDescent="0.2">
      <c r="A15" s="145"/>
      <c r="B15" s="154" t="s">
        <v>66</v>
      </c>
      <c r="C15" s="26" t="s">
        <v>219</v>
      </c>
      <c r="D15" s="226"/>
      <c r="E15" s="81">
        <v>280</v>
      </c>
      <c r="F15" s="66">
        <f t="shared" si="1"/>
        <v>280</v>
      </c>
      <c r="G15" s="7"/>
    </row>
    <row r="16" spans="1:9" ht="30" customHeight="1" x14ac:dyDescent="0.2">
      <c r="A16" s="145"/>
      <c r="B16" s="154" t="s">
        <v>97</v>
      </c>
      <c r="C16" s="26" t="s">
        <v>220</v>
      </c>
      <c r="D16" s="226"/>
      <c r="E16" s="81">
        <v>280</v>
      </c>
      <c r="F16" s="66">
        <f t="shared" si="1"/>
        <v>280</v>
      </c>
      <c r="G16" s="7"/>
    </row>
    <row r="17" spans="1:7" ht="15" customHeight="1" x14ac:dyDescent="0.2">
      <c r="A17" s="114"/>
      <c r="B17" s="222" t="s">
        <v>186</v>
      </c>
      <c r="C17" s="222"/>
      <c r="D17" s="117"/>
      <c r="E17" s="113"/>
      <c r="F17" s="113"/>
      <c r="G17" s="7"/>
    </row>
    <row r="18" spans="1:7" ht="35.25" customHeight="1" x14ac:dyDescent="0.2">
      <c r="A18" s="149"/>
      <c r="B18" s="133" t="s">
        <v>98</v>
      </c>
      <c r="C18" s="26" t="s">
        <v>242</v>
      </c>
      <c r="D18" s="226"/>
      <c r="E18" s="80">
        <v>120</v>
      </c>
      <c r="F18" s="66">
        <f t="shared" ref="F18:F20" si="2">E18*(1-$F$3)</f>
        <v>120</v>
      </c>
      <c r="G18" s="7"/>
    </row>
    <row r="19" spans="1:7" ht="30.75" customHeight="1" x14ac:dyDescent="0.2">
      <c r="A19" s="149"/>
      <c r="B19" s="133" t="s">
        <v>99</v>
      </c>
      <c r="C19" s="26" t="s">
        <v>241</v>
      </c>
      <c r="D19" s="226"/>
      <c r="E19" s="80">
        <v>156</v>
      </c>
      <c r="F19" s="66">
        <f t="shared" si="2"/>
        <v>156</v>
      </c>
      <c r="G19" s="7"/>
    </row>
    <row r="20" spans="1:7" ht="30.75" customHeight="1" x14ac:dyDescent="0.2">
      <c r="A20" s="150"/>
      <c r="B20" s="134" t="s">
        <v>100</v>
      </c>
      <c r="C20" s="26" t="s">
        <v>203</v>
      </c>
      <c r="D20" s="19"/>
      <c r="E20" s="81">
        <v>38</v>
      </c>
      <c r="F20" s="66">
        <f t="shared" si="2"/>
        <v>38</v>
      </c>
      <c r="G20" s="7"/>
    </row>
    <row r="21" spans="1:7" ht="18" customHeight="1" x14ac:dyDescent="0.2">
      <c r="A21" s="114"/>
      <c r="B21" s="222" t="s">
        <v>101</v>
      </c>
      <c r="C21" s="222"/>
      <c r="D21" s="117"/>
      <c r="E21" s="113"/>
      <c r="F21" s="113"/>
      <c r="G21" s="7"/>
    </row>
    <row r="22" spans="1:7" ht="49.5" customHeight="1" x14ac:dyDescent="0.2">
      <c r="A22" s="149"/>
      <c r="B22" s="133" t="s">
        <v>102</v>
      </c>
      <c r="C22" s="26" t="s">
        <v>240</v>
      </c>
      <c r="D22" s="18"/>
      <c r="E22" s="80">
        <v>195</v>
      </c>
      <c r="F22" s="66">
        <f t="shared" ref="F22:F25" si="3">E22*(1-$F$3)</f>
        <v>195</v>
      </c>
      <c r="G22" s="7"/>
    </row>
    <row r="23" spans="1:7" ht="34.5" customHeight="1" x14ac:dyDescent="0.2">
      <c r="A23" s="149"/>
      <c r="B23" s="133" t="s">
        <v>103</v>
      </c>
      <c r="C23" s="26" t="s">
        <v>238</v>
      </c>
      <c r="D23" s="18"/>
      <c r="E23" s="80">
        <v>239</v>
      </c>
      <c r="F23" s="66">
        <f t="shared" si="3"/>
        <v>239</v>
      </c>
      <c r="G23" s="7"/>
    </row>
    <row r="24" spans="1:7" ht="34.5" customHeight="1" x14ac:dyDescent="0.2">
      <c r="A24" s="149"/>
      <c r="B24" s="133" t="s">
        <v>239</v>
      </c>
      <c r="C24" s="26" t="s">
        <v>221</v>
      </c>
      <c r="D24" s="18"/>
      <c r="E24" s="80">
        <v>360</v>
      </c>
      <c r="F24" s="66">
        <f t="shared" si="3"/>
        <v>360</v>
      </c>
      <c r="G24" s="7"/>
    </row>
    <row r="25" spans="1:7" ht="31.5" customHeight="1" x14ac:dyDescent="0.2">
      <c r="A25" s="150"/>
      <c r="B25" s="134" t="s">
        <v>104</v>
      </c>
      <c r="C25" s="24" t="s">
        <v>222</v>
      </c>
      <c r="D25" s="19"/>
      <c r="E25" s="81">
        <v>9</v>
      </c>
      <c r="F25" s="66">
        <f t="shared" si="3"/>
        <v>9</v>
      </c>
      <c r="G25" s="7"/>
    </row>
    <row r="26" spans="1:7" x14ac:dyDescent="0.2">
      <c r="E26" s="111"/>
      <c r="F26" s="111"/>
    </row>
    <row r="27" spans="1:7" ht="21.75" customHeight="1" x14ac:dyDescent="0.2">
      <c r="A27" s="199" t="s">
        <v>159</v>
      </c>
      <c r="B27" s="199"/>
      <c r="C27" s="199"/>
      <c r="D27" s="199"/>
      <c r="E27" s="199"/>
      <c r="F27" s="199"/>
    </row>
  </sheetData>
  <mergeCells count="13">
    <mergeCell ref="G3:I3"/>
    <mergeCell ref="A5:B5"/>
    <mergeCell ref="A27:F27"/>
    <mergeCell ref="B13:C13"/>
    <mergeCell ref="B7:C7"/>
    <mergeCell ref="B17:C17"/>
    <mergeCell ref="B21:C21"/>
    <mergeCell ref="C5:D5"/>
    <mergeCell ref="A1:F1"/>
    <mergeCell ref="A2:F2"/>
    <mergeCell ref="A4:F4"/>
    <mergeCell ref="D14:D16"/>
    <mergeCell ref="D18:D19"/>
  </mergeCells>
  <hyperlinks>
    <hyperlink ref="G3:I3" location="'start, rabat'!A1" display="zmień wysokość rabatu" xr:uid="{E9AC4001-37D4-40BF-8AA9-090A46A6FF29}"/>
    <hyperlink ref="B8" r:id="rId1" xr:uid="{6F49F5D8-9078-4139-8A8C-C749DBC3AD61}"/>
    <hyperlink ref="B9" r:id="rId2" xr:uid="{CE521DD5-42F8-4C9C-AA7B-A48A5F9BEB38}"/>
    <hyperlink ref="B10" r:id="rId3" xr:uid="{2B810038-325E-4A8D-A19E-5AAB4FEF3967}"/>
    <hyperlink ref="B11" r:id="rId4" xr:uid="{AF3B8A13-73A7-4A3E-AE9A-F0C453ABB1B2}"/>
    <hyperlink ref="B12" r:id="rId5" xr:uid="{DC80687D-16C9-41A9-8BF7-C2B30A4D43C7}"/>
    <hyperlink ref="B14" r:id="rId6" xr:uid="{44A7A883-9102-4FCA-A816-FBC16311B346}"/>
    <hyperlink ref="B18" r:id="rId7" xr:uid="{07453AAA-A31B-424A-A1B2-2D9B7478A880}"/>
    <hyperlink ref="B19" r:id="rId8" xr:uid="{998AE75D-F393-4411-B27F-B4344DCB26BA}"/>
    <hyperlink ref="B20" r:id="rId9" xr:uid="{9B5FFD80-D1F8-4613-862A-60263031F74D}"/>
    <hyperlink ref="B22" r:id="rId10" xr:uid="{4D7DBA36-4CAC-47E3-89D6-E68BC9C46DA8}"/>
    <hyperlink ref="B23" r:id="rId11" xr:uid="{B9FA5D57-3650-481E-9984-4FF770AF30C3}"/>
    <hyperlink ref="B24" r:id="rId12" display="RT2/4" xr:uid="{87DD2884-B0B9-4CCA-BA84-670AF273CD57}"/>
    <hyperlink ref="B25" r:id="rId13" xr:uid="{8118C7B1-58D4-47F8-8AE9-88CF7E6FE01B}"/>
  </hyperlinks>
  <pageMargins left="0.35433070866141736" right="0.35433070866141736" top="0.39370078740157483" bottom="0.39370078740157483" header="0.31496062992125984" footer="0.31496062992125984"/>
  <pageSetup paperSize="9" orientation="portrait" r:id="rId14"/>
  <drawing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dimension ref="A1:I26"/>
  <sheetViews>
    <sheetView topLeftCell="A4" workbookViewId="0">
      <selection activeCell="J12" sqref="J12"/>
    </sheetView>
  </sheetViews>
  <sheetFormatPr defaultRowHeight="12.75" x14ac:dyDescent="0.2"/>
  <cols>
    <col min="1" max="1" width="2.140625" style="6" customWidth="1"/>
    <col min="2" max="2" width="12.85546875" style="1" customWidth="1"/>
    <col min="3" max="3" width="45.5703125" style="1" customWidth="1"/>
    <col min="4" max="4" width="2.42578125" style="1" customWidth="1"/>
    <col min="5" max="5" width="15.85546875" style="1" customWidth="1"/>
    <col min="6" max="6" width="11.85546875" style="1" customWidth="1"/>
    <col min="7" max="16384" width="9.140625" style="1"/>
  </cols>
  <sheetData>
    <row r="1" spans="1:9" ht="44.25" customHeight="1" x14ac:dyDescent="0.2">
      <c r="A1" s="215" t="s">
        <v>187</v>
      </c>
      <c r="B1" s="215"/>
      <c r="C1" s="215"/>
      <c r="D1" s="215"/>
      <c r="E1" s="215"/>
      <c r="F1" s="215"/>
    </row>
    <row r="2" spans="1:9" ht="32.25" customHeight="1" x14ac:dyDescent="0.2">
      <c r="A2" s="229" t="s">
        <v>189</v>
      </c>
      <c r="B2" s="230"/>
      <c r="C2" s="230"/>
      <c r="D2" s="230"/>
      <c r="E2" s="230"/>
      <c r="F2" s="230"/>
    </row>
    <row r="3" spans="1:9" ht="51.75" customHeight="1" thickBot="1" x14ac:dyDescent="0.25">
      <c r="A3" s="8"/>
      <c r="B3" s="34"/>
      <c r="C3" s="78"/>
      <c r="D3" s="2"/>
      <c r="E3" s="108" t="s">
        <v>181</v>
      </c>
      <c r="F3" s="72">
        <f>'start, rabat'!D7</f>
        <v>0</v>
      </c>
      <c r="G3" s="245" t="s">
        <v>182</v>
      </c>
      <c r="H3" s="246"/>
      <c r="I3" s="247"/>
    </row>
    <row r="4" spans="1:9" ht="4.5" customHeight="1" x14ac:dyDescent="0.2">
      <c r="A4" s="8"/>
      <c r="B4" s="12"/>
      <c r="C4" s="11"/>
      <c r="D4" s="2"/>
      <c r="E4" s="11"/>
      <c r="F4" s="10"/>
    </row>
    <row r="5" spans="1:9" ht="24" customHeight="1" x14ac:dyDescent="0.2">
      <c r="A5" s="253" t="s">
        <v>0</v>
      </c>
      <c r="B5" s="252"/>
      <c r="C5" s="251" t="s">
        <v>1</v>
      </c>
      <c r="D5" s="252"/>
      <c r="E5" s="62" t="s">
        <v>164</v>
      </c>
      <c r="F5" s="62" t="s">
        <v>165</v>
      </c>
      <c r="G5" s="9"/>
    </row>
    <row r="6" spans="1:9" ht="12" customHeight="1" x14ac:dyDescent="0.2">
      <c r="B6" s="5"/>
      <c r="C6" s="17"/>
      <c r="D6" s="3"/>
      <c r="E6" s="4"/>
      <c r="F6" s="4"/>
    </row>
    <row r="7" spans="1:9" ht="15.75" customHeight="1" x14ac:dyDescent="0.2">
      <c r="A7" s="13"/>
      <c r="B7" s="14"/>
      <c r="C7" s="158" t="s">
        <v>79</v>
      </c>
      <c r="D7" s="15"/>
      <c r="E7" s="16"/>
      <c r="F7" s="16"/>
    </row>
    <row r="8" spans="1:9" ht="42.75" customHeight="1" x14ac:dyDescent="0.2">
      <c r="A8" s="144"/>
      <c r="B8" s="182" t="s">
        <v>80</v>
      </c>
      <c r="C8" s="50" t="s">
        <v>253</v>
      </c>
      <c r="D8" s="3"/>
      <c r="E8" s="80">
        <v>298</v>
      </c>
      <c r="F8" s="66">
        <f>E8*(1-$F$3)</f>
        <v>298</v>
      </c>
      <c r="G8" s="7"/>
    </row>
    <row r="9" spans="1:9" ht="42.75" customHeight="1" x14ac:dyDescent="0.2">
      <c r="A9" s="144"/>
      <c r="B9" s="182" t="s">
        <v>81</v>
      </c>
      <c r="C9" s="50" t="s">
        <v>254</v>
      </c>
      <c r="D9" s="3"/>
      <c r="E9" s="80">
        <v>220</v>
      </c>
      <c r="F9" s="66">
        <f t="shared" ref="F9:F12" si="0">E9*(1-$F$3)</f>
        <v>220</v>
      </c>
      <c r="G9" s="7"/>
    </row>
    <row r="10" spans="1:9" ht="42.75" customHeight="1" x14ac:dyDescent="0.2">
      <c r="A10" s="144"/>
      <c r="B10" s="182" t="s">
        <v>82</v>
      </c>
      <c r="C10" s="50" t="s">
        <v>255</v>
      </c>
      <c r="D10" s="3"/>
      <c r="E10" s="80">
        <v>276</v>
      </c>
      <c r="F10" s="66">
        <f t="shared" si="0"/>
        <v>276</v>
      </c>
      <c r="G10" s="7"/>
    </row>
    <row r="11" spans="1:9" ht="42.75" customHeight="1" x14ac:dyDescent="0.2">
      <c r="A11" s="144"/>
      <c r="B11" s="182" t="s">
        <v>83</v>
      </c>
      <c r="C11" s="50" t="s">
        <v>256</v>
      </c>
      <c r="D11" s="3"/>
      <c r="E11" s="80">
        <v>296</v>
      </c>
      <c r="F11" s="66">
        <f t="shared" si="0"/>
        <v>296</v>
      </c>
      <c r="G11" s="7"/>
    </row>
    <row r="12" spans="1:9" ht="51" customHeight="1" x14ac:dyDescent="0.2">
      <c r="A12" s="145"/>
      <c r="B12" s="151" t="s">
        <v>84</v>
      </c>
      <c r="C12" s="50" t="s">
        <v>257</v>
      </c>
      <c r="D12" s="28"/>
      <c r="E12" s="81">
        <v>310</v>
      </c>
      <c r="F12" s="66">
        <f t="shared" si="0"/>
        <v>310</v>
      </c>
      <c r="G12" s="7"/>
    </row>
    <row r="13" spans="1:9" ht="16.5" customHeight="1" x14ac:dyDescent="0.2">
      <c r="A13" s="61"/>
      <c r="B13" s="14"/>
      <c r="C13" s="158" t="s">
        <v>85</v>
      </c>
      <c r="D13" s="15"/>
      <c r="E13" s="155"/>
      <c r="F13" s="155"/>
      <c r="G13" s="7"/>
    </row>
    <row r="14" spans="1:9" ht="49.5" customHeight="1" x14ac:dyDescent="0.2">
      <c r="A14" s="144"/>
      <c r="B14" s="185" t="s">
        <v>86</v>
      </c>
      <c r="C14" s="50" t="s">
        <v>258</v>
      </c>
      <c r="D14" s="18"/>
      <c r="E14" s="80">
        <v>199</v>
      </c>
      <c r="F14" s="66">
        <f t="shared" ref="F14:F16" si="1">E14*(1-$F$3)</f>
        <v>199</v>
      </c>
      <c r="G14" s="7"/>
    </row>
    <row r="15" spans="1:9" ht="49.5" customHeight="1" x14ac:dyDescent="0.2">
      <c r="A15" s="145"/>
      <c r="B15" s="186" t="s">
        <v>259</v>
      </c>
      <c r="C15" s="59" t="s">
        <v>260</v>
      </c>
      <c r="D15" s="19"/>
      <c r="E15" s="81">
        <v>199</v>
      </c>
      <c r="F15" s="66">
        <f t="shared" si="1"/>
        <v>199</v>
      </c>
      <c r="G15" s="7"/>
    </row>
    <row r="16" spans="1:9" ht="49.5" customHeight="1" x14ac:dyDescent="0.2">
      <c r="A16" s="145"/>
      <c r="B16" s="186" t="s">
        <v>87</v>
      </c>
      <c r="C16" s="59" t="s">
        <v>261</v>
      </c>
      <c r="D16" s="19"/>
      <c r="E16" s="81">
        <v>199</v>
      </c>
      <c r="F16" s="66">
        <f t="shared" si="1"/>
        <v>199</v>
      </c>
      <c r="G16" s="7"/>
    </row>
    <row r="17" spans="1:7" ht="16.5" customHeight="1" x14ac:dyDescent="0.2">
      <c r="A17" s="61"/>
      <c r="B17" s="159"/>
      <c r="C17" s="158" t="s">
        <v>252</v>
      </c>
      <c r="D17" s="15"/>
      <c r="E17" s="155"/>
      <c r="F17" s="155"/>
      <c r="G17" s="7"/>
    </row>
    <row r="18" spans="1:7" ht="24.75" customHeight="1" x14ac:dyDescent="0.2">
      <c r="A18" s="144"/>
      <c r="B18" s="187" t="s">
        <v>246</v>
      </c>
      <c r="C18" s="50" t="s">
        <v>248</v>
      </c>
      <c r="D18" s="18"/>
      <c r="E18" s="80">
        <v>35</v>
      </c>
      <c r="F18" s="66">
        <f t="shared" ref="F18:F21" si="2">E18*(1-$F$3)</f>
        <v>35</v>
      </c>
      <c r="G18" s="7"/>
    </row>
    <row r="19" spans="1:7" ht="40.5" customHeight="1" x14ac:dyDescent="0.2">
      <c r="A19" s="145"/>
      <c r="B19" s="186" t="s">
        <v>88</v>
      </c>
      <c r="C19" s="59" t="s">
        <v>90</v>
      </c>
      <c r="D19" s="28"/>
      <c r="E19" s="81">
        <v>12</v>
      </c>
      <c r="F19" s="66">
        <f t="shared" si="2"/>
        <v>12</v>
      </c>
      <c r="G19" s="7"/>
    </row>
    <row r="20" spans="1:7" ht="40.5" customHeight="1" x14ac:dyDescent="0.2">
      <c r="A20" s="144"/>
      <c r="B20" s="185" t="s">
        <v>89</v>
      </c>
      <c r="C20" s="50" t="s">
        <v>114</v>
      </c>
      <c r="D20" s="18"/>
      <c r="E20" s="80">
        <v>12</v>
      </c>
      <c r="F20" s="66">
        <f t="shared" si="2"/>
        <v>12</v>
      </c>
      <c r="G20" s="7"/>
    </row>
    <row r="21" spans="1:7" ht="40.5" customHeight="1" x14ac:dyDescent="0.2">
      <c r="A21" s="144"/>
      <c r="B21" s="188" t="s">
        <v>250</v>
      </c>
      <c r="C21" s="50" t="s">
        <v>251</v>
      </c>
      <c r="D21" s="18"/>
      <c r="E21" s="80">
        <v>14</v>
      </c>
      <c r="F21" s="66">
        <f t="shared" si="2"/>
        <v>14</v>
      </c>
      <c r="G21" s="7"/>
    </row>
    <row r="22" spans="1:7" x14ac:dyDescent="0.2">
      <c r="E22" s="111"/>
      <c r="F22" s="111"/>
    </row>
    <row r="23" spans="1:7" x14ac:dyDescent="0.2">
      <c r="E23" s="111"/>
      <c r="F23" s="111"/>
    </row>
    <row r="24" spans="1:7" x14ac:dyDescent="0.2">
      <c r="E24" s="111"/>
      <c r="F24" s="111"/>
    </row>
    <row r="25" spans="1:7" x14ac:dyDescent="0.2">
      <c r="E25" s="111"/>
      <c r="F25" s="111"/>
    </row>
    <row r="26" spans="1:7" ht="21.75" customHeight="1" x14ac:dyDescent="0.2">
      <c r="A26" s="199" t="s">
        <v>159</v>
      </c>
      <c r="B26" s="199"/>
      <c r="C26" s="199"/>
      <c r="D26" s="199"/>
      <c r="E26" s="199"/>
      <c r="F26" s="199"/>
    </row>
  </sheetData>
  <mergeCells count="6">
    <mergeCell ref="A26:F26"/>
    <mergeCell ref="A1:F1"/>
    <mergeCell ref="A2:F2"/>
    <mergeCell ref="C5:D5"/>
    <mergeCell ref="G3:I3"/>
    <mergeCell ref="A5:B5"/>
  </mergeCells>
  <hyperlinks>
    <hyperlink ref="G3:I3" location="'start, rabat'!A1" display="zmień wysokość rabatu" xr:uid="{3E3DEEED-ABFE-4477-967F-0267F62AF44D}"/>
    <hyperlink ref="B8" r:id="rId1" xr:uid="{9188186B-2F3D-469E-99EA-C3232FC9F78D}"/>
    <hyperlink ref="B9" r:id="rId2" xr:uid="{90346115-603B-4A2D-A224-711B8648774E}"/>
    <hyperlink ref="B10" r:id="rId3" xr:uid="{43E8A623-951A-46A3-8719-5B7855563A75}"/>
    <hyperlink ref="B11" r:id="rId4" xr:uid="{E4866BCB-D9B1-49CE-919A-5DECFCBC2FBD}"/>
    <hyperlink ref="B12" r:id="rId5" xr:uid="{CAC01C39-7B9B-4F6E-AC45-98BC49EC415D}"/>
    <hyperlink ref="B14" r:id="rId6" xr:uid="{EC733318-9D78-4006-ACEC-5BD5968CA672}"/>
    <hyperlink ref="B15" r:id="rId7" display="GSU-SP1" xr:uid="{DEBC6740-FE93-48F1-9D94-7A12230A3F08}"/>
    <hyperlink ref="B16" r:id="rId8" xr:uid="{48AE0ADA-4949-4CA5-9804-32FC2DCCDA78}"/>
    <hyperlink ref="B19" r:id="rId9" xr:uid="{ED0F5708-C4FF-4426-A004-CEBC89CEFB9D}"/>
    <hyperlink ref="B20" r:id="rId10" xr:uid="{73EDCE0E-2361-4341-B81D-9B4E4E8C7962}"/>
    <hyperlink ref="B21" r:id="rId11" xr:uid="{64EF6C23-C090-4A7D-A0FA-0C8908C26D7A}"/>
  </hyperlinks>
  <pageMargins left="0.35433070866141736" right="0.35433070866141736" top="0.35433070866141736" bottom="0.35433070866141736" header="0.31496062992125984" footer="0.31496062992125984"/>
  <pageSetup paperSize="9" orientation="portrait" r:id="rId12"/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dimension ref="A1:I30"/>
  <sheetViews>
    <sheetView topLeftCell="A13" workbookViewId="0">
      <selection activeCell="C23" sqref="C23"/>
    </sheetView>
  </sheetViews>
  <sheetFormatPr defaultRowHeight="12.75" x14ac:dyDescent="0.2"/>
  <cols>
    <col min="1" max="1" width="1" style="6" customWidth="1"/>
    <col min="2" max="2" width="11" style="1" customWidth="1"/>
    <col min="3" max="3" width="48.5703125" style="1" customWidth="1"/>
    <col min="4" max="4" width="4.7109375" style="1" customWidth="1"/>
    <col min="5" max="6" width="14.42578125" style="1" customWidth="1"/>
    <col min="7" max="16384" width="9.140625" style="1"/>
  </cols>
  <sheetData>
    <row r="1" spans="1:9" ht="44.25" customHeight="1" x14ac:dyDescent="0.2">
      <c r="A1" s="215" t="s">
        <v>243</v>
      </c>
      <c r="B1" s="215"/>
      <c r="C1" s="215"/>
      <c r="D1" s="215"/>
      <c r="E1" s="215"/>
      <c r="F1" s="215"/>
    </row>
    <row r="2" spans="1:9" ht="32.25" customHeight="1" x14ac:dyDescent="0.2">
      <c r="A2" s="229" t="s">
        <v>245</v>
      </c>
      <c r="B2" s="230"/>
      <c r="C2" s="230"/>
      <c r="D2" s="230"/>
      <c r="E2" s="230"/>
      <c r="F2" s="230"/>
    </row>
    <row r="3" spans="1:9" ht="47.25" customHeight="1" thickBot="1" x14ac:dyDescent="0.25">
      <c r="A3" s="8"/>
      <c r="B3" s="34"/>
      <c r="C3" s="78"/>
      <c r="D3" s="2"/>
      <c r="E3" s="108" t="s">
        <v>181</v>
      </c>
      <c r="F3" s="72">
        <f>'start, rabat'!D7</f>
        <v>0</v>
      </c>
      <c r="G3" s="245" t="s">
        <v>182</v>
      </c>
      <c r="H3" s="246"/>
      <c r="I3" s="247"/>
    </row>
    <row r="4" spans="1:9" ht="2.25" customHeight="1" x14ac:dyDescent="0.2">
      <c r="A4" s="8"/>
      <c r="B4" s="12"/>
      <c r="C4" s="11"/>
      <c r="D4" s="2"/>
      <c r="E4" s="11"/>
      <c r="F4" s="10"/>
    </row>
    <row r="5" spans="1:9" s="6" customFormat="1" ht="22.5" customHeight="1" x14ac:dyDescent="0.15">
      <c r="A5" s="254" t="s">
        <v>0</v>
      </c>
      <c r="B5" s="255"/>
      <c r="C5" s="256" t="s">
        <v>1</v>
      </c>
      <c r="D5" s="255"/>
      <c r="E5" s="109" t="s">
        <v>164</v>
      </c>
      <c r="F5" s="109" t="s">
        <v>165</v>
      </c>
      <c r="G5" s="110"/>
    </row>
    <row r="6" spans="1:9" ht="6.75" customHeight="1" x14ac:dyDescent="0.2">
      <c r="B6" s="5"/>
      <c r="C6" s="17"/>
      <c r="D6" s="3"/>
      <c r="E6" s="4"/>
      <c r="F6" s="4"/>
    </row>
    <row r="7" spans="1:9" ht="42.75" customHeight="1" x14ac:dyDescent="0.2">
      <c r="A7" s="144"/>
      <c r="B7" s="133" t="s">
        <v>105</v>
      </c>
      <c r="C7" s="38" t="s">
        <v>110</v>
      </c>
      <c r="D7" s="3"/>
      <c r="E7" s="80">
        <v>39</v>
      </c>
      <c r="F7" s="66">
        <f>E7*(1-$F$3)</f>
        <v>39</v>
      </c>
      <c r="G7" s="7"/>
    </row>
    <row r="8" spans="1:9" ht="42.75" customHeight="1" x14ac:dyDescent="0.2">
      <c r="A8" s="144"/>
      <c r="B8" s="133" t="s">
        <v>106</v>
      </c>
      <c r="C8" s="38" t="s">
        <v>111</v>
      </c>
      <c r="D8" s="3"/>
      <c r="E8" s="80">
        <v>139</v>
      </c>
      <c r="F8" s="66">
        <f t="shared" ref="F8:F13" si="0">E8*(1-$F$3)</f>
        <v>139</v>
      </c>
      <c r="G8" s="7"/>
    </row>
    <row r="9" spans="1:9" ht="42.75" customHeight="1" x14ac:dyDescent="0.2">
      <c r="A9" s="144"/>
      <c r="B9" s="133" t="s">
        <v>107</v>
      </c>
      <c r="C9" s="38" t="s">
        <v>244</v>
      </c>
      <c r="D9" s="3"/>
      <c r="E9" s="80">
        <v>33</v>
      </c>
      <c r="F9" s="66">
        <f t="shared" si="0"/>
        <v>33</v>
      </c>
      <c r="G9" s="7"/>
    </row>
    <row r="10" spans="1:9" ht="42.75" customHeight="1" x14ac:dyDescent="0.2">
      <c r="A10" s="144"/>
      <c r="B10" s="133" t="s">
        <v>108</v>
      </c>
      <c r="C10" s="38" t="s">
        <v>112</v>
      </c>
      <c r="D10" s="3"/>
      <c r="E10" s="80">
        <v>38</v>
      </c>
      <c r="F10" s="66">
        <f t="shared" si="0"/>
        <v>38</v>
      </c>
      <c r="G10" s="7"/>
    </row>
    <row r="11" spans="1:9" ht="42.75" customHeight="1" x14ac:dyDescent="0.2">
      <c r="A11" s="144"/>
      <c r="B11" s="133" t="s">
        <v>109</v>
      </c>
      <c r="C11" s="38" t="s">
        <v>113</v>
      </c>
      <c r="D11" s="3"/>
      <c r="E11" s="80">
        <v>95</v>
      </c>
      <c r="F11" s="66">
        <f t="shared" si="0"/>
        <v>95</v>
      </c>
      <c r="G11" s="7"/>
    </row>
    <row r="12" spans="1:9" ht="51" customHeight="1" x14ac:dyDescent="0.2">
      <c r="A12" s="145"/>
      <c r="B12" s="134" t="s">
        <v>88</v>
      </c>
      <c r="C12" s="39" t="s">
        <v>90</v>
      </c>
      <c r="D12" s="28"/>
      <c r="E12" s="81">
        <v>12</v>
      </c>
      <c r="F12" s="66">
        <f t="shared" si="0"/>
        <v>12</v>
      </c>
      <c r="G12" s="7"/>
    </row>
    <row r="13" spans="1:9" ht="51" customHeight="1" x14ac:dyDescent="0.2">
      <c r="A13" s="144"/>
      <c r="B13" s="133" t="s">
        <v>89</v>
      </c>
      <c r="C13" s="38" t="s">
        <v>114</v>
      </c>
      <c r="D13" s="18"/>
      <c r="E13" s="80">
        <v>12</v>
      </c>
      <c r="F13" s="66">
        <f t="shared" si="0"/>
        <v>12</v>
      </c>
      <c r="G13" s="7"/>
    </row>
    <row r="14" spans="1:9" ht="51" customHeight="1" x14ac:dyDescent="0.2">
      <c r="A14" s="144"/>
      <c r="B14" s="156" t="s">
        <v>250</v>
      </c>
      <c r="C14" s="38" t="s">
        <v>251</v>
      </c>
      <c r="D14" s="18"/>
      <c r="E14" s="80">
        <v>14</v>
      </c>
      <c r="F14" s="66">
        <f t="shared" ref="F14" si="1">E14*(1-$F$3)</f>
        <v>14</v>
      </c>
      <c r="G14" s="7"/>
    </row>
    <row r="15" spans="1:9" x14ac:dyDescent="0.2">
      <c r="C15" s="6"/>
    </row>
    <row r="16" spans="1:9" x14ac:dyDescent="0.2">
      <c r="C16" s="6"/>
    </row>
    <row r="17" spans="1:7" ht="51" customHeight="1" x14ac:dyDescent="0.2">
      <c r="A17" s="144"/>
      <c r="B17" s="157" t="s">
        <v>247</v>
      </c>
      <c r="C17" s="38" t="s">
        <v>248</v>
      </c>
      <c r="D17" s="18"/>
      <c r="E17" s="80">
        <v>35</v>
      </c>
      <c r="F17" s="66">
        <f t="shared" ref="F17:F18" si="2">E17*(1-$F$3)</f>
        <v>35</v>
      </c>
      <c r="G17" s="7"/>
    </row>
    <row r="18" spans="1:7" ht="51" customHeight="1" x14ac:dyDescent="0.2">
      <c r="A18" s="144"/>
      <c r="B18" s="157" t="s">
        <v>246</v>
      </c>
      <c r="C18" s="38" t="s">
        <v>249</v>
      </c>
      <c r="D18" s="18"/>
      <c r="E18" s="80">
        <v>27</v>
      </c>
      <c r="F18" s="66">
        <f t="shared" si="2"/>
        <v>27</v>
      </c>
      <c r="G18" s="7"/>
    </row>
    <row r="30" spans="1:7" ht="21.75" customHeight="1" x14ac:dyDescent="0.2">
      <c r="A30" s="199" t="s">
        <v>159</v>
      </c>
      <c r="B30" s="199"/>
      <c r="C30" s="199"/>
      <c r="D30" s="199"/>
      <c r="E30" s="199"/>
      <c r="F30" s="199"/>
    </row>
  </sheetData>
  <mergeCells count="6">
    <mergeCell ref="A30:F30"/>
    <mergeCell ref="G3:I3"/>
    <mergeCell ref="A1:F1"/>
    <mergeCell ref="A2:F2"/>
    <mergeCell ref="A5:B5"/>
    <mergeCell ref="C5:D5"/>
  </mergeCells>
  <hyperlinks>
    <hyperlink ref="G3:I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2" r:id="rId6" xr:uid="{4379506B-571B-49AE-B1D5-0A715A2D22D1}"/>
    <hyperlink ref="B13" r:id="rId7" xr:uid="{10CC74A9-2A69-423F-B9C0-6D9CAA266B53}"/>
    <hyperlink ref="B14" r:id="rId8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Ela</cp:lastModifiedBy>
  <cp:lastPrinted>2018-11-07T15:03:54Z</cp:lastPrinted>
  <dcterms:created xsi:type="dcterms:W3CDTF">2018-09-03T14:57:25Z</dcterms:created>
  <dcterms:modified xsi:type="dcterms:W3CDTF">2019-11-12T23:21:18Z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